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EA2C" lockStructure="1"/>
  <bookViews>
    <workbookView xWindow="120" yWindow="75" windowWidth="9360" windowHeight="4950" tabRatio="667" activeTab="1"/>
  </bookViews>
  <sheets>
    <sheet name="Survival Budget" sheetId="2" r:id="rId1"/>
    <sheet name="Survival Budget (2)" sheetId="10" r:id="rId2"/>
    <sheet name="Start Up Costs" sheetId="3" r:id="rId3"/>
    <sheet name="Sales Forecast" sheetId="4" r:id="rId4"/>
    <sheet name="Cashflow" sheetId="1" r:id="rId5"/>
    <sheet name="Depreciation Register" sheetId="6" r:id="rId6"/>
    <sheet name="Profit &amp; Loss" sheetId="5" r:id="rId7"/>
    <sheet name="Password" sheetId="7" r:id="rId8"/>
  </sheets>
  <definedNames>
    <definedName name="_xlnm.Print_Area" localSheetId="4">Cashflow!$A$2:$O$46</definedName>
    <definedName name="_xlnm.Print_Area" localSheetId="2">'Start Up Costs'!$B$2:$E$46</definedName>
  </definedNames>
  <calcPr calcId="145621"/>
</workbook>
</file>

<file path=xl/calcChain.xml><?xml version="1.0" encoding="utf-8"?>
<calcChain xmlns="http://schemas.openxmlformats.org/spreadsheetml/2006/main">
  <c r="D32" i="2" l="1"/>
  <c r="D27" i="2"/>
  <c r="D34" i="2"/>
  <c r="D35" i="2" s="1"/>
  <c r="O16" i="1"/>
  <c r="O10" i="1"/>
  <c r="D32" i="10"/>
  <c r="D27" i="10"/>
  <c r="O22" i="1"/>
  <c r="D12" i="5" s="1"/>
  <c r="E45" i="3"/>
  <c r="B38" i="1"/>
  <c r="O38" i="1" s="1"/>
  <c r="D26" i="5" s="1"/>
  <c r="M52" i="4"/>
  <c r="L52" i="4"/>
  <c r="K52" i="4"/>
  <c r="J52" i="4"/>
  <c r="I52" i="4"/>
  <c r="H52" i="4"/>
  <c r="G52" i="4"/>
  <c r="F52" i="4"/>
  <c r="E52" i="4"/>
  <c r="D52" i="4"/>
  <c r="N52" i="4" s="1"/>
  <c r="C52" i="4"/>
  <c r="B52" i="4"/>
  <c r="M51" i="4"/>
  <c r="L51" i="4"/>
  <c r="K51" i="4"/>
  <c r="J51" i="4"/>
  <c r="I51" i="4"/>
  <c r="H51" i="4"/>
  <c r="G51" i="4"/>
  <c r="F51" i="4"/>
  <c r="E51" i="4"/>
  <c r="D51" i="4"/>
  <c r="C51" i="4"/>
  <c r="B51" i="4"/>
  <c r="N50" i="4"/>
  <c r="M46" i="4"/>
  <c r="L46" i="4"/>
  <c r="K46" i="4"/>
  <c r="J46" i="4"/>
  <c r="I46" i="4"/>
  <c r="H46" i="4"/>
  <c r="G46" i="4"/>
  <c r="F46" i="4"/>
  <c r="E46" i="4"/>
  <c r="D46" i="4"/>
  <c r="C46" i="4"/>
  <c r="B46" i="4"/>
  <c r="M45" i="4"/>
  <c r="L45" i="4"/>
  <c r="K45" i="4"/>
  <c r="J45" i="4"/>
  <c r="I45" i="4"/>
  <c r="H45" i="4"/>
  <c r="G45" i="4"/>
  <c r="F45" i="4"/>
  <c r="E45" i="4"/>
  <c r="D45" i="4"/>
  <c r="C45" i="4"/>
  <c r="B45" i="4"/>
  <c r="N44" i="4"/>
  <c r="M40" i="4"/>
  <c r="L40" i="4"/>
  <c r="K40" i="4"/>
  <c r="J40" i="4"/>
  <c r="I40" i="4"/>
  <c r="H40" i="4"/>
  <c r="G40" i="4"/>
  <c r="F40" i="4"/>
  <c r="E40" i="4"/>
  <c r="D40" i="4"/>
  <c r="C40" i="4"/>
  <c r="B40" i="4"/>
  <c r="N40" i="4" s="1"/>
  <c r="M39" i="4"/>
  <c r="L39" i="4"/>
  <c r="K39" i="4"/>
  <c r="J39" i="4"/>
  <c r="I39" i="4"/>
  <c r="H39" i="4"/>
  <c r="G39" i="4"/>
  <c r="F39" i="4"/>
  <c r="E39" i="4"/>
  <c r="D39" i="4"/>
  <c r="N39" i="4" s="1"/>
  <c r="C39" i="4"/>
  <c r="B39" i="4"/>
  <c r="N38" i="4"/>
  <c r="M34" i="4"/>
  <c r="L34" i="4"/>
  <c r="K34" i="4"/>
  <c r="J34" i="4"/>
  <c r="I34" i="4"/>
  <c r="H34" i="4"/>
  <c r="G34" i="4"/>
  <c r="F34" i="4"/>
  <c r="E34" i="4"/>
  <c r="D34" i="4"/>
  <c r="C34" i="4"/>
  <c r="N34" i="4" s="1"/>
  <c r="B34" i="4"/>
  <c r="M33" i="4"/>
  <c r="L33" i="4"/>
  <c r="K33" i="4"/>
  <c r="J33" i="4"/>
  <c r="I33" i="4"/>
  <c r="H33" i="4"/>
  <c r="G33" i="4"/>
  <c r="F33" i="4"/>
  <c r="E33" i="4"/>
  <c r="D33" i="4"/>
  <c r="C33" i="4"/>
  <c r="B33" i="4"/>
  <c r="N32" i="4"/>
  <c r="M28" i="4"/>
  <c r="L28" i="4"/>
  <c r="K28" i="4"/>
  <c r="J28" i="4"/>
  <c r="I28" i="4"/>
  <c r="H28" i="4"/>
  <c r="G28" i="4"/>
  <c r="F28" i="4"/>
  <c r="E28" i="4"/>
  <c r="D28" i="4"/>
  <c r="C28" i="4"/>
  <c r="B28" i="4"/>
  <c r="N28" i="4" s="1"/>
  <c r="M27" i="4"/>
  <c r="L27" i="4"/>
  <c r="K27" i="4"/>
  <c r="J27" i="4"/>
  <c r="I27" i="4"/>
  <c r="H27" i="4"/>
  <c r="G27" i="4"/>
  <c r="F27" i="4"/>
  <c r="E27" i="4"/>
  <c r="D27" i="4"/>
  <c r="C27" i="4"/>
  <c r="B27" i="4"/>
  <c r="N27" i="4" s="1"/>
  <c r="N26" i="4"/>
  <c r="B57" i="4"/>
  <c r="C57" i="4"/>
  <c r="D57" i="4"/>
  <c r="D64" i="4" s="1"/>
  <c r="E57" i="4"/>
  <c r="F57" i="4"/>
  <c r="H8" i="1"/>
  <c r="G57" i="4"/>
  <c r="H57" i="4"/>
  <c r="H64" i="4" s="1"/>
  <c r="I57" i="4"/>
  <c r="K8" i="1" s="1"/>
  <c r="J57" i="4"/>
  <c r="J64" i="4"/>
  <c r="K57" i="4"/>
  <c r="M8" i="1" s="1"/>
  <c r="L57" i="4"/>
  <c r="N8" i="1"/>
  <c r="M57" i="4"/>
  <c r="B58" i="4"/>
  <c r="C58" i="4"/>
  <c r="D58" i="4"/>
  <c r="E58" i="4"/>
  <c r="F58" i="4"/>
  <c r="G58" i="4"/>
  <c r="H58" i="4"/>
  <c r="I58" i="4"/>
  <c r="J58" i="4"/>
  <c r="K58" i="4"/>
  <c r="L58" i="4"/>
  <c r="M58" i="4"/>
  <c r="B62" i="4"/>
  <c r="B65" i="4"/>
  <c r="C62" i="4"/>
  <c r="C65" i="4"/>
  <c r="D9" i="1"/>
  <c r="D62" i="4"/>
  <c r="D65" i="4" s="1"/>
  <c r="E9" i="1" s="1"/>
  <c r="E62" i="4"/>
  <c r="E65" i="4" s="1"/>
  <c r="F62" i="4"/>
  <c r="F65" i="4"/>
  <c r="G9" i="1"/>
  <c r="G62" i="4"/>
  <c r="G65" i="4"/>
  <c r="H9" i="1"/>
  <c r="H62" i="4"/>
  <c r="H65" i="4" s="1"/>
  <c r="I9" i="1" s="1"/>
  <c r="I62" i="4"/>
  <c r="I65" i="4"/>
  <c r="J9" i="1" s="1"/>
  <c r="J62" i="4"/>
  <c r="J65" i="4"/>
  <c r="K9" i="1" s="1"/>
  <c r="K62" i="4"/>
  <c r="K65" i="4"/>
  <c r="L9" i="1"/>
  <c r="L62" i="4"/>
  <c r="L65" i="4" s="1"/>
  <c r="M9" i="1" s="1"/>
  <c r="M62" i="4"/>
  <c r="M65" i="4"/>
  <c r="N9" i="1"/>
  <c r="C64" i="4"/>
  <c r="E64" i="4"/>
  <c r="L64" i="4"/>
  <c r="M64" i="4"/>
  <c r="E4" i="3"/>
  <c r="B15" i="1"/>
  <c r="B18" i="1" s="1"/>
  <c r="E44" i="3"/>
  <c r="B37" i="1" s="1"/>
  <c r="O37" i="1" s="1"/>
  <c r="O36" i="1"/>
  <c r="D24" i="5"/>
  <c r="E42" i="3"/>
  <c r="B34" i="1"/>
  <c r="O34" i="1" s="1"/>
  <c r="D23" i="5" s="1"/>
  <c r="E40" i="3"/>
  <c r="E46" i="3" s="1"/>
  <c r="E34" i="3"/>
  <c r="B32" i="1"/>
  <c r="O32" i="1"/>
  <c r="D22" i="5" s="1"/>
  <c r="E28" i="3"/>
  <c r="B31" i="1"/>
  <c r="O31" i="1"/>
  <c r="D21" i="5" s="1"/>
  <c r="E26" i="3"/>
  <c r="B30" i="1"/>
  <c r="O30" i="1"/>
  <c r="D20" i="5" s="1"/>
  <c r="E20" i="3"/>
  <c r="B29" i="1"/>
  <c r="O29" i="1" s="1"/>
  <c r="D19" i="5" s="1"/>
  <c r="E16" i="3"/>
  <c r="B28" i="1"/>
  <c r="O28" i="1"/>
  <c r="D18" i="5" s="1"/>
  <c r="E14" i="3"/>
  <c r="B27" i="1"/>
  <c r="O27" i="1"/>
  <c r="D17" i="5" s="1"/>
  <c r="E11" i="3"/>
  <c r="B26" i="1"/>
  <c r="O26" i="1"/>
  <c r="D16" i="5" s="1"/>
  <c r="E8" i="3"/>
  <c r="B25" i="1"/>
  <c r="O25" i="1" s="1"/>
  <c r="D15" i="5" s="1"/>
  <c r="E5" i="3"/>
  <c r="B24" i="1"/>
  <c r="F6" i="6"/>
  <c r="G6" i="6" s="1"/>
  <c r="F7" i="6"/>
  <c r="G7" i="6"/>
  <c r="F8" i="6"/>
  <c r="G8" i="6" s="1"/>
  <c r="F9" i="6"/>
  <c r="G9" i="6"/>
  <c r="F10" i="6"/>
  <c r="G10" i="6" s="1"/>
  <c r="F11" i="6"/>
  <c r="G11" i="6"/>
  <c r="F12" i="6"/>
  <c r="G12" i="6" s="1"/>
  <c r="F13" i="6"/>
  <c r="G13" i="6"/>
  <c r="B9" i="4"/>
  <c r="B10" i="4"/>
  <c r="C9" i="4"/>
  <c r="C15" i="4"/>
  <c r="C21" i="4"/>
  <c r="B15" i="4"/>
  <c r="B21" i="4"/>
  <c r="G8" i="1"/>
  <c r="C10" i="4"/>
  <c r="C16" i="4"/>
  <c r="C68" i="4" s="1"/>
  <c r="D15" i="1" s="1"/>
  <c r="D18" i="1" s="1"/>
  <c r="D41" i="1" s="1"/>
  <c r="C22" i="4"/>
  <c r="B16" i="4"/>
  <c r="B22" i="4"/>
  <c r="L9" i="4"/>
  <c r="L63" i="4" s="1"/>
  <c r="M7" i="1" s="1"/>
  <c r="L15" i="4"/>
  <c r="L21" i="4"/>
  <c r="M9" i="4"/>
  <c r="M63" i="4" s="1"/>
  <c r="M66" i="4" s="1"/>
  <c r="M15" i="4"/>
  <c r="M21" i="4"/>
  <c r="D21" i="4"/>
  <c r="E21" i="4"/>
  <c r="F21" i="4"/>
  <c r="G21" i="4"/>
  <c r="H21" i="4"/>
  <c r="I21" i="4"/>
  <c r="I63" i="4" s="1"/>
  <c r="J21" i="4"/>
  <c r="K21" i="4"/>
  <c r="D15" i="4"/>
  <c r="E15" i="4"/>
  <c r="N15" i="4" s="1"/>
  <c r="F15" i="4"/>
  <c r="G15" i="4"/>
  <c r="H15" i="4"/>
  <c r="I15" i="4"/>
  <c r="J15" i="4"/>
  <c r="K15" i="4"/>
  <c r="K63" i="4" s="1"/>
  <c r="H9" i="4"/>
  <c r="H63" i="4" s="1"/>
  <c r="H66" i="4" s="1"/>
  <c r="I9" i="4"/>
  <c r="J9" i="4"/>
  <c r="J63" i="4"/>
  <c r="K9" i="4"/>
  <c r="G9" i="4"/>
  <c r="F9" i="4"/>
  <c r="F63" i="4" s="1"/>
  <c r="E9" i="4"/>
  <c r="D9" i="4"/>
  <c r="D63" i="4"/>
  <c r="E7" i="1"/>
  <c r="E13" i="1" s="1"/>
  <c r="B13" i="1"/>
  <c r="C39" i="1"/>
  <c r="O20" i="1"/>
  <c r="O21" i="1"/>
  <c r="O23" i="1"/>
  <c r="D13" i="5"/>
  <c r="O35" i="1"/>
  <c r="D34" i="5" s="1"/>
  <c r="D10" i="4"/>
  <c r="D16" i="4"/>
  <c r="D22" i="4"/>
  <c r="E10" i="4"/>
  <c r="E16" i="4"/>
  <c r="E22" i="4"/>
  <c r="F10" i="4"/>
  <c r="F16" i="4"/>
  <c r="F22" i="4"/>
  <c r="G10" i="4"/>
  <c r="G16" i="4"/>
  <c r="G22" i="4"/>
  <c r="H10" i="4"/>
  <c r="H68" i="4" s="1"/>
  <c r="H16" i="4"/>
  <c r="I15" i="1"/>
  <c r="I18" i="1" s="1"/>
  <c r="I41" i="1" s="1"/>
  <c r="H22" i="4"/>
  <c r="I10" i="4"/>
  <c r="I16" i="4"/>
  <c r="I22" i="4"/>
  <c r="J10" i="4"/>
  <c r="J16" i="4"/>
  <c r="J68" i="4"/>
  <c r="K15" i="1" s="1"/>
  <c r="K18" i="1" s="1"/>
  <c r="J22" i="4"/>
  <c r="K10" i="4"/>
  <c r="K68" i="4" s="1"/>
  <c r="L15" i="1" s="1"/>
  <c r="L18" i="1" s="1"/>
  <c r="L41" i="1" s="1"/>
  <c r="K16" i="4"/>
  <c r="K22" i="4"/>
  <c r="L10" i="4"/>
  <c r="L16" i="4"/>
  <c r="L22" i="4"/>
  <c r="M10" i="4"/>
  <c r="M16" i="4"/>
  <c r="M68" i="4" s="1"/>
  <c r="N15" i="1" s="1"/>
  <c r="N18" i="1" s="1"/>
  <c r="N41" i="1" s="1"/>
  <c r="M22" i="4"/>
  <c r="O17" i="1"/>
  <c r="O11" i="1"/>
  <c r="O12" i="1"/>
  <c r="N8" i="4"/>
  <c r="N14" i="4"/>
  <c r="N20" i="4"/>
  <c r="D39" i="1"/>
  <c r="E39" i="1"/>
  <c r="F39" i="1"/>
  <c r="G39" i="1"/>
  <c r="H39" i="1"/>
  <c r="I39" i="1"/>
  <c r="J39" i="1"/>
  <c r="K39" i="1"/>
  <c r="K41" i="1"/>
  <c r="L39" i="1"/>
  <c r="M39" i="1"/>
  <c r="N39" i="1"/>
  <c r="J8" i="1"/>
  <c r="E8" i="1"/>
  <c r="L8" i="1"/>
  <c r="F64" i="4"/>
  <c r="D25" i="5"/>
  <c r="G68" i="4"/>
  <c r="H15" i="1" s="1"/>
  <c r="H18" i="1" s="1"/>
  <c r="H41" i="1" s="1"/>
  <c r="G63" i="4"/>
  <c r="I64" i="4"/>
  <c r="L7" i="1"/>
  <c r="L13" i="1" s="1"/>
  <c r="J66" i="4"/>
  <c r="K7" i="1"/>
  <c r="O24" i="1"/>
  <c r="D14" i="5"/>
  <c r="M13" i="1"/>
  <c r="L66" i="4"/>
  <c r="G7" i="1"/>
  <c r="G13" i="1"/>
  <c r="C9" i="1"/>
  <c r="D68" i="4"/>
  <c r="E15" i="1" s="1"/>
  <c r="E18" i="1" s="1"/>
  <c r="E41" i="1" s="1"/>
  <c r="E43" i="1" s="1"/>
  <c r="F15" i="6"/>
  <c r="D27" i="5"/>
  <c r="D66" i="4"/>
  <c r="B63" i="4"/>
  <c r="D34" i="10" l="1"/>
  <c r="D35" i="10" s="1"/>
  <c r="J7" i="1"/>
  <c r="J13" i="1" s="1"/>
  <c r="I66" i="4"/>
  <c r="L43" i="1"/>
  <c r="F9" i="1"/>
  <c r="O9" i="1" s="1"/>
  <c r="N65" i="4"/>
  <c r="N22" i="4"/>
  <c r="N21" i="4"/>
  <c r="N9" i="4"/>
  <c r="E63" i="4"/>
  <c r="N46" i="4"/>
  <c r="N51" i="4"/>
  <c r="K13" i="1"/>
  <c r="K43" i="1" s="1"/>
  <c r="L68" i="4"/>
  <c r="M15" i="1" s="1"/>
  <c r="M18" i="1" s="1"/>
  <c r="M41" i="1" s="1"/>
  <c r="M43" i="1" s="1"/>
  <c r="I68" i="4"/>
  <c r="J15" i="1" s="1"/>
  <c r="J18" i="1" s="1"/>
  <c r="J41" i="1" s="1"/>
  <c r="N16" i="4"/>
  <c r="N33" i="4"/>
  <c r="F68" i="4"/>
  <c r="G15" i="1" s="1"/>
  <c r="G18" i="1" s="1"/>
  <c r="G41" i="1" s="1"/>
  <c r="G43" i="1" s="1"/>
  <c r="F66" i="4"/>
  <c r="N10" i="4"/>
  <c r="B68" i="4"/>
  <c r="C15" i="1" s="1"/>
  <c r="N62" i="4"/>
  <c r="N58" i="4"/>
  <c r="D8" i="1"/>
  <c r="B64" i="4"/>
  <c r="N57" i="4"/>
  <c r="C7" i="1"/>
  <c r="H7" i="1"/>
  <c r="H13" i="1" s="1"/>
  <c r="H43" i="1" s="1"/>
  <c r="N7" i="1"/>
  <c r="N13" i="1" s="1"/>
  <c r="N43" i="1" s="1"/>
  <c r="I7" i="1"/>
  <c r="E68" i="4"/>
  <c r="F15" i="1" s="1"/>
  <c r="F18" i="1" s="1"/>
  <c r="F41" i="1" s="1"/>
  <c r="D33" i="5"/>
  <c r="C63" i="4"/>
  <c r="N63" i="4" s="1"/>
  <c r="B33" i="1"/>
  <c r="K64" i="4"/>
  <c r="K66" i="4" s="1"/>
  <c r="I8" i="1"/>
  <c r="G64" i="4"/>
  <c r="G66" i="4" s="1"/>
  <c r="F8" i="1"/>
  <c r="N45" i="4"/>
  <c r="D28" i="5"/>
  <c r="N64" i="4" l="1"/>
  <c r="E66" i="4"/>
  <c r="F7" i="1"/>
  <c r="F13" i="1" s="1"/>
  <c r="F43" i="1" s="1"/>
  <c r="O15" i="1"/>
  <c r="O18" i="1" s="1"/>
  <c r="C18" i="1"/>
  <c r="C41" i="1" s="1"/>
  <c r="O8" i="1"/>
  <c r="N68" i="4"/>
  <c r="D7" i="5" s="1"/>
  <c r="O33" i="1"/>
  <c r="O39" i="1" s="1"/>
  <c r="B39" i="1"/>
  <c r="B41" i="1" s="1"/>
  <c r="B43" i="1" s="1"/>
  <c r="B46" i="1" s="1"/>
  <c r="C45" i="1" s="1"/>
  <c r="C46" i="1" s="1"/>
  <c r="D45" i="1" s="1"/>
  <c r="D46" i="1" s="1"/>
  <c r="E45" i="1" s="1"/>
  <c r="E46" i="1" s="1"/>
  <c r="F45" i="1" s="1"/>
  <c r="F46" i="1" s="1"/>
  <c r="G45" i="1" s="1"/>
  <c r="G46" i="1" s="1"/>
  <c r="H45" i="1" s="1"/>
  <c r="H46" i="1" s="1"/>
  <c r="I45" i="1" s="1"/>
  <c r="I46" i="1" s="1"/>
  <c r="J45" i="1" s="1"/>
  <c r="J46" i="1" s="1"/>
  <c r="K45" i="1" s="1"/>
  <c r="K46" i="1" s="1"/>
  <c r="L45" i="1" s="1"/>
  <c r="L46" i="1" s="1"/>
  <c r="M45" i="1" s="1"/>
  <c r="M46" i="1" s="1"/>
  <c r="N45" i="1" s="1"/>
  <c r="N46" i="1" s="1"/>
  <c r="C13" i="1"/>
  <c r="C43" i="1" s="1"/>
  <c r="B66" i="4"/>
  <c r="C66" i="4"/>
  <c r="D7" i="1"/>
  <c r="D13" i="1" s="1"/>
  <c r="D43" i="1" s="1"/>
  <c r="I13" i="1"/>
  <c r="I43" i="1" s="1"/>
  <c r="J43" i="1"/>
  <c r="N66" i="4" l="1"/>
  <c r="D5" i="5" s="1"/>
  <c r="D9" i="5" s="1"/>
  <c r="D30" i="5" s="1"/>
  <c r="D36" i="5" s="1"/>
  <c r="O41" i="1"/>
  <c r="O7" i="1"/>
  <c r="O13" i="1" s="1"/>
  <c r="O43" i="1" s="1"/>
</calcChain>
</file>

<file path=xl/sharedStrings.xml><?xml version="1.0" encoding="utf-8"?>
<sst xmlns="http://schemas.openxmlformats.org/spreadsheetml/2006/main" count="320" uniqueCount="195">
  <si>
    <t>Other Income - Grants etc</t>
  </si>
  <si>
    <t>Expenditure - Variable Costs</t>
  </si>
  <si>
    <t>Materials/Stock</t>
  </si>
  <si>
    <t>Total Variable Costs = (B)</t>
  </si>
  <si>
    <t>Fixed Costs</t>
  </si>
  <si>
    <t>Rent and Rates</t>
  </si>
  <si>
    <t>Electricity/Gas/Water</t>
  </si>
  <si>
    <t>Telephone</t>
  </si>
  <si>
    <t>Property/Equipment Maintenance</t>
  </si>
  <si>
    <t>Insurances</t>
  </si>
  <si>
    <t>Postage and Stationery</t>
  </si>
  <si>
    <t>Publicity and Marketing</t>
  </si>
  <si>
    <t>Motor expenses</t>
  </si>
  <si>
    <t>Professional fees</t>
  </si>
  <si>
    <t>Capital expenditure</t>
  </si>
  <si>
    <t>Bank Charges/Interest</t>
  </si>
  <si>
    <t>Total Fixed Costs = (C)</t>
  </si>
  <si>
    <t>Total Expenditure = (D) = B + C</t>
  </si>
  <si>
    <t>Net Cash Flow = A - D</t>
  </si>
  <si>
    <t>Opening Balance</t>
  </si>
  <si>
    <t>Closing Balance</t>
  </si>
  <si>
    <t>FORECAST</t>
  </si>
  <si>
    <t>Income</t>
  </si>
  <si>
    <t>Total Income = (A)</t>
  </si>
  <si>
    <t>PERSONAL EXPENDITURE (not business)</t>
  </si>
  <si>
    <t>£ per year</t>
  </si>
  <si>
    <t>Food, general house-keeping expenses</t>
  </si>
  <si>
    <t>Clothing</t>
  </si>
  <si>
    <t>Subscriptions to associations, journals etc.</t>
  </si>
  <si>
    <t>Savings plans</t>
  </si>
  <si>
    <t>Other (please state)</t>
  </si>
  <si>
    <t>TOTAL EXPENDITURE IN THE YEAR (A)</t>
  </si>
  <si>
    <t>PERSONAL INCOME FROM OTHER SOURCES</t>
  </si>
  <si>
    <t>Income from family/partner (total)</t>
  </si>
  <si>
    <t>TOTAL INCOME IN THE YEAR (B)</t>
  </si>
  <si>
    <t>TOTAL SURVIVAL INCOME REQUIRED IN THE YEAR  = A - B</t>
  </si>
  <si>
    <t>£</t>
  </si>
  <si>
    <t>Total £</t>
  </si>
  <si>
    <t>Licences</t>
  </si>
  <si>
    <t>Shop / Office Furniture etc incl display units</t>
  </si>
  <si>
    <t>Fire &amp; Safety Equipment</t>
  </si>
  <si>
    <t>Shop / office equipment incl PC or Laptop</t>
  </si>
  <si>
    <t>Letterheads</t>
  </si>
  <si>
    <t>Business Cards</t>
  </si>
  <si>
    <t>Price Tags</t>
  </si>
  <si>
    <t>Advertising</t>
  </si>
  <si>
    <t>Leaflets</t>
  </si>
  <si>
    <t>Website</t>
  </si>
  <si>
    <t>Trade association fees</t>
  </si>
  <si>
    <t>Professional Fees</t>
  </si>
  <si>
    <t>Accountant</t>
  </si>
  <si>
    <t>Solicitor</t>
  </si>
  <si>
    <t>Lease (Up front payment)</t>
  </si>
  <si>
    <t>Credit Card machines</t>
  </si>
  <si>
    <t>TOTAL REQUIREMENT</t>
  </si>
  <si>
    <t>START UP COSTS</t>
  </si>
  <si>
    <t>TOTAL</t>
  </si>
  <si>
    <t>CASHFLOW FORECAST</t>
  </si>
  <si>
    <t>Pre Start</t>
  </si>
  <si>
    <t>Gas / Electricity / Water</t>
  </si>
  <si>
    <t>Property / Equipment Maintenance</t>
  </si>
  <si>
    <t>Postage &amp; Stationery</t>
  </si>
  <si>
    <t>Publicity &amp; Marketing</t>
  </si>
  <si>
    <t>Motor Expenses</t>
  </si>
  <si>
    <t>Capital Expenditure</t>
  </si>
  <si>
    <t>Bank Charges</t>
  </si>
  <si>
    <t>Public, Product, Stock, Vehicle</t>
  </si>
  <si>
    <t>Property Surveyors Fees</t>
  </si>
  <si>
    <t>Planning Permission Fees</t>
  </si>
  <si>
    <t>Loan / HP Repayments</t>
  </si>
  <si>
    <t>Installation costs</t>
  </si>
  <si>
    <t>Payments in Advance</t>
  </si>
  <si>
    <t xml:space="preserve">Staff Wages/Salaries </t>
  </si>
  <si>
    <t>Sales Forecast</t>
  </si>
  <si>
    <t>TotaI Income</t>
  </si>
  <si>
    <t>Total Materials</t>
  </si>
  <si>
    <t>Total</t>
  </si>
  <si>
    <t>Other income (Child benefit)</t>
  </si>
  <si>
    <t>Projected Trading Profit &amp; Loss</t>
  </si>
  <si>
    <t>Variable Costs</t>
  </si>
  <si>
    <t>Gross Profit</t>
  </si>
  <si>
    <t>Total Fixed Costs</t>
  </si>
  <si>
    <t>Drawings</t>
  </si>
  <si>
    <t>Loan/HP Interest</t>
  </si>
  <si>
    <t>Delivery Costs</t>
  </si>
  <si>
    <t>Mth 1</t>
  </si>
  <si>
    <t>Mth 2</t>
  </si>
  <si>
    <t>Mth 3</t>
  </si>
  <si>
    <t>Mth 4</t>
  </si>
  <si>
    <t>Mth 5</t>
  </si>
  <si>
    <t>Mth 6</t>
  </si>
  <si>
    <t>Mth 7</t>
  </si>
  <si>
    <t>Mth 8</t>
  </si>
  <si>
    <t>Mth 9</t>
  </si>
  <si>
    <t>Mth 10</t>
  </si>
  <si>
    <t>Mth 11</t>
  </si>
  <si>
    <t>Mth 12</t>
  </si>
  <si>
    <t>Mth XX to Mth XY</t>
  </si>
  <si>
    <t>Owner's / Partner's Drawings (1)</t>
  </si>
  <si>
    <t>Owner's / Partner's Drawings(2)</t>
  </si>
  <si>
    <t>Sub Contractors</t>
  </si>
  <si>
    <t>Loan Interest payments</t>
  </si>
  <si>
    <t>Loan Capital payments</t>
  </si>
  <si>
    <t>materials unit cost</t>
  </si>
  <si>
    <t>total cost of materials</t>
  </si>
  <si>
    <t>total income invoiced</t>
  </si>
  <si>
    <t>CREDIT SALES 30 DAYS</t>
  </si>
  <si>
    <t>Credit sales Income</t>
  </si>
  <si>
    <t>total cash sales income</t>
  </si>
  <si>
    <t>Cash sales Income</t>
  </si>
  <si>
    <t>total credit sales invoiced</t>
  </si>
  <si>
    <t xml:space="preserve">number sold </t>
  </si>
  <si>
    <t>number sold</t>
  </si>
  <si>
    <t>Other</t>
  </si>
  <si>
    <t xml:space="preserve"> Depreciation</t>
  </si>
  <si>
    <t xml:space="preserve"> </t>
  </si>
  <si>
    <t>NET PROFIT</t>
  </si>
  <si>
    <t>HOURS CHARGED</t>
  </si>
  <si>
    <t>hourly rate</t>
  </si>
  <si>
    <t>hours worked</t>
  </si>
  <si>
    <t>total hours invoiced</t>
  </si>
  <si>
    <t xml:space="preserve">unit selling price  </t>
  </si>
  <si>
    <t xml:space="preserve">unit selling price </t>
  </si>
  <si>
    <t>Hours Charged</t>
  </si>
  <si>
    <t xml:space="preserve">Life Expectancy      (years) </t>
  </si>
  <si>
    <t>Depreciation Basis(%)</t>
  </si>
  <si>
    <t>Written Down     Value £</t>
  </si>
  <si>
    <t>Asset</t>
  </si>
  <si>
    <t xml:space="preserve">                  Depreciation Register</t>
  </si>
  <si>
    <t xml:space="preserve"> Property / Maintenance</t>
  </si>
  <si>
    <t>Purchase Price /  Value £</t>
  </si>
  <si>
    <t xml:space="preserve">Annual charge £          </t>
  </si>
  <si>
    <t>Car tax and insurance                         )</t>
  </si>
  <si>
    <t>Christmas / Birthdays</t>
  </si>
  <si>
    <t>Personal Loans / HP payments / Credit Cards</t>
  </si>
  <si>
    <t>Holidays</t>
  </si>
  <si>
    <t>Hire / Rental charges (TV, video etc.)</t>
  </si>
  <si>
    <t>Pension</t>
  </si>
  <si>
    <t xml:space="preserve">TV License </t>
  </si>
  <si>
    <t>Tax</t>
  </si>
  <si>
    <t>Mortgage / Rent</t>
  </si>
  <si>
    <t xml:space="preserve">Council Tax </t>
  </si>
  <si>
    <t xml:space="preserve">Gas, Electricity and Oil, Water </t>
  </si>
  <si>
    <t>All Personal and Property Insurance</t>
  </si>
  <si>
    <t>Telephone including Mobile</t>
  </si>
  <si>
    <t>Sky TV</t>
  </si>
  <si>
    <t>Car running expenses inc Petrol           ) personal use not business</t>
  </si>
  <si>
    <t>Car service and maintenance / RAC     )</t>
  </si>
  <si>
    <t>Public Transport / Car Parking</t>
  </si>
  <si>
    <t>Entertainment (meals, drinks,cigarettes, lottery etc.)</t>
  </si>
  <si>
    <r>
      <t xml:space="preserve">MONTHLY DRAWINGS ( </t>
    </r>
    <r>
      <rPr>
        <b/>
        <sz val="10"/>
        <color indexed="10"/>
        <rFont val="Arial"/>
        <family val="2"/>
      </rPr>
      <t>input manually to cash flow</t>
    </r>
    <r>
      <rPr>
        <b/>
        <sz val="10"/>
        <rFont val="Arial"/>
        <family val="2"/>
      </rPr>
      <t>)</t>
    </r>
  </si>
  <si>
    <t>I</t>
  </si>
  <si>
    <t>The sheets are protected by a password to prevent corruption of the formulas</t>
  </si>
  <si>
    <t>You can use the spreadsheets to enter your numerical data without the password</t>
  </si>
  <si>
    <t>Should you wish to change anything on the sheet such as the headings or adding additional lines,</t>
  </si>
  <si>
    <t>you will need to use the password</t>
  </si>
  <si>
    <t>The password is norwich</t>
  </si>
  <si>
    <t xml:space="preserve">You can access the protection icons under the "Review" tab for Vista </t>
  </si>
  <si>
    <t>or "Tools" for earlier versions</t>
  </si>
  <si>
    <t>Protection Password</t>
  </si>
  <si>
    <t>Do not forget to reprotect the sheet after you have made any changes</t>
  </si>
  <si>
    <t>Other Capital Item</t>
  </si>
  <si>
    <t xml:space="preserve"> Directors Salaries</t>
  </si>
  <si>
    <t>Other non capital item</t>
  </si>
  <si>
    <t>Directors Salaries ( Ltd Companies only)</t>
  </si>
  <si>
    <t>Own funds introduced</t>
  </si>
  <si>
    <t>ANNUAL PERSONAL BUDGET ( Partner 1)</t>
  </si>
  <si>
    <t>ANNUAL PERSONAL BUDGET ( Partner 2)</t>
  </si>
  <si>
    <t>Rent and Rates in Advance</t>
  </si>
  <si>
    <t>Lease payments</t>
  </si>
  <si>
    <t>cash sales PRODUCT 1</t>
  </si>
  <si>
    <t>cash sales PRODUCT 2</t>
  </si>
  <si>
    <t>cash sales PRODUCT 3</t>
  </si>
  <si>
    <t>cash sales PRODUCT 4</t>
  </si>
  <si>
    <t>cash sales PRODUCT 5</t>
  </si>
  <si>
    <t>cash sales PRODUCT 6</t>
  </si>
  <si>
    <t>cash sales PRODUCT 7</t>
  </si>
  <si>
    <t>cash sales PRODUCT 8</t>
  </si>
  <si>
    <t xml:space="preserve">Repairs including painting </t>
  </si>
  <si>
    <t>Property Purchase / Improvements</t>
  </si>
  <si>
    <t>Loans Received</t>
  </si>
  <si>
    <t>Business Name</t>
  </si>
  <si>
    <t>Financial Forecast template designed by NWES | Encouraging Enterprise</t>
  </si>
  <si>
    <t>Logo Design /Sign Writing</t>
  </si>
  <si>
    <t>Materials / Stock ( only products you sell)</t>
  </si>
  <si>
    <t>Road Tax ( commercial vehicle only)</t>
  </si>
  <si>
    <t>Vehicle Purchase (commercial)</t>
  </si>
  <si>
    <t>Turnover / Sales</t>
  </si>
  <si>
    <t>copyright 2014</t>
  </si>
  <si>
    <t>sub total</t>
  </si>
  <si>
    <t>check digit</t>
  </si>
  <si>
    <t>N46 should = O43</t>
  </si>
  <si>
    <t>Loan Capital Repayments</t>
  </si>
  <si>
    <t>Profit after Drawings / Tax/ Ln</t>
  </si>
  <si>
    <t>NI (class 2 - will be added to final tax bill) sole trader / ptnshp only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</si>
</sst>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64" formatCode="#,##0.00_ ;\-#,##0.00\ "/>
    <numFmt numFmtId="165" formatCode="#,##0_ ;\-#,##0\ "/>
  </numFmts>
  <fonts count="22" x14ac:knownFonts="1">
    <font>
      <sz val="8"/>
      <name val="Arial"/>
      <family val="2"/>
    </font>
    <font>
      <b/>
      <sz val="8"/>
      <name val="Arial"/>
    </font>
    <font>
      <sz val="8"/>
      <name val="Arial"/>
    </font>
    <font>
      <b/>
      <sz val="10"/>
      <name val="Arial"/>
      <family val="2"/>
    </font>
    <font>
      <b/>
      <sz val="7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8"/>
      <color rgb="FF0070C0"/>
      <name val="Arial"/>
      <family val="2"/>
    </font>
    <font>
      <b/>
      <sz val="10"/>
      <color rgb="FF0070C0"/>
      <name val="Arial"/>
      <family val="2"/>
    </font>
    <font>
      <sz val="8"/>
      <color rgb="FF0070C0"/>
      <name val="Arial"/>
      <family val="2"/>
    </font>
    <font>
      <sz val="12"/>
      <color rgb="FF0070C0"/>
      <name val="Arial"/>
      <family val="2"/>
    </font>
    <font>
      <b/>
      <sz val="12"/>
      <color rgb="FF0070C0"/>
      <name val="Arial"/>
      <family val="2"/>
    </font>
    <font>
      <b/>
      <sz val="12"/>
      <color rgb="FF0070C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160">
    <xf numFmtId="0" fontId="0" fillId="0" borderId="0" xfId="0"/>
    <xf numFmtId="0" fontId="5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left" vertical="top" wrapText="1" indent="1"/>
    </xf>
    <xf numFmtId="0" fontId="5" fillId="2" borderId="2" xfId="0" applyFont="1" applyFill="1" applyBorder="1"/>
    <xf numFmtId="0" fontId="7" fillId="0" borderId="0" xfId="0" applyFont="1"/>
    <xf numFmtId="0" fontId="7" fillId="2" borderId="3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2" borderId="1" xfId="0" applyFont="1" applyFill="1" applyBorder="1"/>
    <xf numFmtId="0" fontId="3" fillId="2" borderId="6" xfId="0" applyFont="1" applyFill="1" applyBorder="1"/>
    <xf numFmtId="0" fontId="3" fillId="2" borderId="4" xfId="0" applyFont="1" applyFill="1" applyBorder="1" applyAlignment="1">
      <alignment horizontal="center"/>
    </xf>
    <xf numFmtId="41" fontId="0" fillId="0" borderId="0" xfId="0" applyNumberFormat="1" applyBorder="1"/>
    <xf numFmtId="41" fontId="3" fillId="0" borderId="7" xfId="0" applyNumberFormat="1" applyFont="1" applyBorder="1"/>
    <xf numFmtId="41" fontId="1" fillId="0" borderId="8" xfId="0" applyNumberFormat="1" applyFont="1" applyBorder="1" applyAlignment="1">
      <alignment horizontal="center" vertical="center"/>
    </xf>
    <xf numFmtId="41" fontId="1" fillId="2" borderId="2" xfId="0" applyNumberFormat="1" applyFont="1" applyFill="1" applyBorder="1"/>
    <xf numFmtId="41" fontId="0" fillId="2" borderId="9" xfId="0" applyNumberFormat="1" applyFill="1" applyBorder="1"/>
    <xf numFmtId="41" fontId="0" fillId="2" borderId="10" xfId="0" applyNumberFormat="1" applyFill="1" applyBorder="1"/>
    <xf numFmtId="41" fontId="0" fillId="0" borderId="11" xfId="0" applyNumberFormat="1" applyBorder="1"/>
    <xf numFmtId="41" fontId="0" fillId="0" borderId="10" xfId="0" applyNumberFormat="1" applyBorder="1"/>
    <xf numFmtId="41" fontId="1" fillId="0" borderId="10" xfId="0" applyNumberFormat="1" applyFont="1" applyFill="1" applyBorder="1"/>
    <xf numFmtId="41" fontId="2" fillId="0" borderId="11" xfId="0" applyNumberFormat="1" applyFont="1" applyBorder="1"/>
    <xf numFmtId="41" fontId="0" fillId="0" borderId="1" xfId="0" applyNumberFormat="1" applyBorder="1"/>
    <xf numFmtId="41" fontId="1" fillId="0" borderId="2" xfId="0" applyNumberFormat="1" applyFont="1" applyBorder="1"/>
    <xf numFmtId="41" fontId="1" fillId="0" borderId="12" xfId="0" applyNumberFormat="1" applyFont="1" applyBorder="1"/>
    <xf numFmtId="41" fontId="1" fillId="0" borderId="11" xfId="0" applyNumberFormat="1" applyFont="1" applyBorder="1"/>
    <xf numFmtId="41" fontId="0" fillId="0" borderId="13" xfId="0" applyNumberFormat="1" applyBorder="1"/>
    <xf numFmtId="41" fontId="4" fillId="0" borderId="14" xfId="0" applyNumberFormat="1" applyFont="1" applyBorder="1" applyAlignment="1">
      <alignment horizontal="center" vertical="center"/>
    </xf>
    <xf numFmtId="41" fontId="0" fillId="2" borderId="15" xfId="0" applyNumberFormat="1" applyFill="1" applyBorder="1"/>
    <xf numFmtId="41" fontId="1" fillId="2" borderId="16" xfId="0" applyNumberFormat="1" applyFont="1" applyFill="1" applyBorder="1"/>
    <xf numFmtId="41" fontId="8" fillId="0" borderId="17" xfId="0" applyNumberFormat="1" applyFont="1" applyBorder="1" applyAlignment="1">
      <alignment horizontal="left" vertical="center"/>
    </xf>
    <xf numFmtId="0" fontId="7" fillId="0" borderId="3" xfId="0" applyFont="1" applyFill="1" applyBorder="1" applyAlignment="1">
      <alignment horizontal="center"/>
    </xf>
    <xf numFmtId="0" fontId="5" fillId="0" borderId="1" xfId="0" applyFont="1" applyBorder="1" applyAlignment="1">
      <alignment horizontal="left" vertical="top" wrapText="1"/>
    </xf>
    <xf numFmtId="4" fontId="0" fillId="2" borderId="18" xfId="0" applyNumberFormat="1" applyFill="1" applyBorder="1"/>
    <xf numFmtId="0" fontId="7" fillId="0" borderId="4" xfId="0" applyFont="1" applyFill="1" applyBorder="1" applyAlignment="1" applyProtection="1">
      <alignment horizontal="center"/>
      <protection hidden="1"/>
    </xf>
    <xf numFmtId="41" fontId="1" fillId="0" borderId="19" xfId="0" applyNumberFormat="1" applyFont="1" applyBorder="1"/>
    <xf numFmtId="41" fontId="1" fillId="0" borderId="7" xfId="0" applyNumberFormat="1" applyFont="1" applyBorder="1"/>
    <xf numFmtId="41" fontId="1" fillId="3" borderId="16" xfId="0" applyNumberFormat="1" applyFont="1" applyFill="1" applyBorder="1"/>
    <xf numFmtId="41" fontId="0" fillId="0" borderId="20" xfId="0" applyNumberFormat="1" applyBorder="1"/>
    <xf numFmtId="41" fontId="0" fillId="0" borderId="21" xfId="0" applyNumberFormat="1" applyBorder="1"/>
    <xf numFmtId="41" fontId="0" fillId="0" borderId="22" xfId="0" applyNumberFormat="1" applyBorder="1"/>
    <xf numFmtId="0" fontId="8" fillId="0" borderId="0" xfId="0" applyFont="1"/>
    <xf numFmtId="3" fontId="0" fillId="2" borderId="23" xfId="0" applyNumberFormat="1" applyFill="1" applyBorder="1"/>
    <xf numFmtId="3" fontId="0" fillId="0" borderId="23" xfId="0" applyNumberFormat="1" applyBorder="1" applyProtection="1">
      <protection locked="0"/>
    </xf>
    <xf numFmtId="3" fontId="0" fillId="0" borderId="23" xfId="0" applyNumberFormat="1" applyBorder="1"/>
    <xf numFmtId="3" fontId="0" fillId="0" borderId="24" xfId="0" applyNumberFormat="1" applyBorder="1"/>
    <xf numFmtId="3" fontId="0" fillId="0" borderId="18" xfId="0" applyNumberFormat="1" applyBorder="1"/>
    <xf numFmtId="3" fontId="0" fillId="0" borderId="18" xfId="0" applyNumberFormat="1" applyBorder="1" applyProtection="1">
      <protection hidden="1"/>
    </xf>
    <xf numFmtId="3" fontId="1" fillId="2" borderId="25" xfId="0" applyNumberFormat="1" applyFont="1" applyFill="1" applyBorder="1"/>
    <xf numFmtId="3" fontId="0" fillId="2" borderId="25" xfId="0" applyNumberFormat="1" applyFill="1" applyBorder="1"/>
    <xf numFmtId="3" fontId="2" fillId="0" borderId="26" xfId="0" applyNumberFormat="1" applyFont="1" applyBorder="1" applyProtection="1">
      <protection hidden="1"/>
    </xf>
    <xf numFmtId="3" fontId="0" fillId="0" borderId="27" xfId="0" applyNumberFormat="1" applyBorder="1"/>
    <xf numFmtId="3" fontId="0" fillId="0" borderId="3" xfId="0" applyNumberFormat="1" applyBorder="1"/>
    <xf numFmtId="3" fontId="0" fillId="0" borderId="17" xfId="0" applyNumberFormat="1" applyBorder="1"/>
    <xf numFmtId="3" fontId="0" fillId="0" borderId="8" xfId="0" applyNumberFormat="1" applyBorder="1"/>
    <xf numFmtId="3" fontId="0" fillId="0" borderId="28" xfId="0" applyNumberFormat="1" applyBorder="1" applyProtection="1">
      <protection hidden="1"/>
    </xf>
    <xf numFmtId="3" fontId="0" fillId="0" borderId="23" xfId="0" applyNumberFormat="1" applyBorder="1" applyProtection="1">
      <protection hidden="1"/>
    </xf>
    <xf numFmtId="3" fontId="0" fillId="0" borderId="29" xfId="0" applyNumberFormat="1" applyBorder="1" applyProtection="1">
      <protection hidden="1"/>
    </xf>
    <xf numFmtId="3" fontId="0" fillId="0" borderId="27" xfId="0" applyNumberFormat="1" applyBorder="1" applyProtection="1">
      <protection hidden="1"/>
    </xf>
    <xf numFmtId="3" fontId="0" fillId="0" borderId="3" xfId="0" applyNumberFormat="1" applyFill="1" applyBorder="1"/>
    <xf numFmtId="3" fontId="0" fillId="0" borderId="17" xfId="0" applyNumberFormat="1" applyBorder="1" applyProtection="1">
      <protection hidden="1"/>
    </xf>
    <xf numFmtId="3" fontId="1" fillId="0" borderId="23" xfId="0" applyNumberFormat="1" applyFont="1" applyBorder="1" applyProtection="1">
      <protection locked="0"/>
    </xf>
    <xf numFmtId="0" fontId="9" fillId="0" borderId="0" xfId="0" applyFont="1"/>
    <xf numFmtId="1" fontId="9" fillId="0" borderId="0" xfId="0" applyNumberFormat="1" applyFont="1"/>
    <xf numFmtId="0" fontId="8" fillId="0" borderId="3" xfId="0" applyFont="1" applyBorder="1"/>
    <xf numFmtId="0" fontId="0" fillId="0" borderId="3" xfId="0" applyBorder="1"/>
    <xf numFmtId="0" fontId="8" fillId="2" borderId="3" xfId="0" applyFont="1" applyFill="1" applyBorder="1"/>
    <xf numFmtId="0" fontId="0" fillId="2" borderId="3" xfId="0" applyFill="1" applyBorder="1"/>
    <xf numFmtId="0" fontId="10" fillId="0" borderId="3" xfId="0" applyFont="1" applyBorder="1"/>
    <xf numFmtId="3" fontId="0" fillId="0" borderId="3" xfId="0" applyNumberFormat="1" applyFill="1" applyBorder="1" applyProtection="1">
      <protection hidden="1"/>
    </xf>
    <xf numFmtId="3" fontId="0" fillId="0" borderId="29" xfId="0" applyNumberFormat="1" applyFill="1" applyBorder="1" applyProtection="1">
      <protection hidden="1"/>
    </xf>
    <xf numFmtId="3" fontId="1" fillId="2" borderId="30" xfId="0" applyNumberFormat="1" applyFont="1" applyFill="1" applyBorder="1"/>
    <xf numFmtId="3" fontId="0" fillId="0" borderId="31" xfId="0" applyNumberFormat="1" applyBorder="1" applyProtection="1">
      <protection hidden="1"/>
    </xf>
    <xf numFmtId="164" fontId="0" fillId="0" borderId="29" xfId="0" applyNumberFormat="1" applyBorder="1"/>
    <xf numFmtId="3" fontId="0" fillId="0" borderId="8" xfId="0" applyNumberFormat="1" applyFill="1" applyBorder="1"/>
    <xf numFmtId="3" fontId="0" fillId="0" borderId="9" xfId="0" applyNumberFormat="1" applyFill="1" applyBorder="1"/>
    <xf numFmtId="4" fontId="0" fillId="0" borderId="3" xfId="0" applyNumberFormat="1" applyBorder="1" applyProtection="1">
      <protection hidden="1"/>
    </xf>
    <xf numFmtId="4" fontId="0" fillId="0" borderId="15" xfId="0" applyNumberFormat="1" applyBorder="1" applyProtection="1">
      <protection hidden="1"/>
    </xf>
    <xf numFmtId="4" fontId="0" fillId="0" borderId="32" xfId="0" applyNumberFormat="1" applyBorder="1" applyProtection="1">
      <protection hidden="1"/>
    </xf>
    <xf numFmtId="4" fontId="0" fillId="0" borderId="33" xfId="0" applyNumberFormat="1" applyBorder="1" applyProtection="1">
      <protection hidden="1"/>
    </xf>
    <xf numFmtId="4" fontId="0" fillId="0" borderId="34" xfId="0" applyNumberFormat="1" applyBorder="1" applyProtection="1">
      <protection hidden="1"/>
    </xf>
    <xf numFmtId="3" fontId="0" fillId="0" borderId="23" xfId="0" applyNumberFormat="1" applyBorder="1" applyProtection="1"/>
    <xf numFmtId="0" fontId="8" fillId="0" borderId="3" xfId="0" applyFont="1" applyFill="1" applyBorder="1"/>
    <xf numFmtId="0" fontId="0" fillId="0" borderId="3" xfId="0" applyFill="1" applyBorder="1"/>
    <xf numFmtId="0" fontId="12" fillId="0" borderId="29" xfId="0" applyFont="1" applyBorder="1"/>
    <xf numFmtId="0" fontId="12" fillId="2" borderId="3" xfId="0" applyFont="1" applyFill="1" applyBorder="1"/>
    <xf numFmtId="0" fontId="12" fillId="0" borderId="3" xfId="0" applyFont="1" applyBorder="1"/>
    <xf numFmtId="0" fontId="12" fillId="0" borderId="3" xfId="0" applyFont="1" applyBorder="1" applyAlignment="1">
      <alignment horizontal="right"/>
    </xf>
    <xf numFmtId="38" fontId="12" fillId="0" borderId="3" xfId="0" applyNumberFormat="1" applyFont="1" applyBorder="1"/>
    <xf numFmtId="1" fontId="12" fillId="2" borderId="3" xfId="0" applyNumberFormat="1" applyFont="1" applyFill="1" applyBorder="1"/>
    <xf numFmtId="1" fontId="12" fillId="0" borderId="3" xfId="0" applyNumberFormat="1" applyFont="1" applyBorder="1"/>
    <xf numFmtId="41" fontId="12" fillId="0" borderId="3" xfId="0" applyNumberFormat="1" applyFont="1" applyBorder="1"/>
    <xf numFmtId="0" fontId="10" fillId="0" borderId="29" xfId="0" applyFont="1" applyBorder="1" applyAlignment="1">
      <alignment wrapText="1"/>
    </xf>
    <xf numFmtId="3" fontId="0" fillId="0" borderId="8" xfId="0" applyNumberFormat="1" applyBorder="1" applyProtection="1">
      <protection locked="0"/>
    </xf>
    <xf numFmtId="3" fontId="0" fillId="0" borderId="9" xfId="0" applyNumberFormat="1" applyBorder="1" applyProtection="1">
      <protection locked="0"/>
    </xf>
    <xf numFmtId="3" fontId="0" fillId="3" borderId="25" xfId="0" applyNumberFormat="1" applyFill="1" applyBorder="1" applyProtection="1">
      <protection locked="0"/>
    </xf>
    <xf numFmtId="3" fontId="0" fillId="3" borderId="35" xfId="0" applyNumberFormat="1" applyFill="1" applyBorder="1" applyProtection="1">
      <protection locked="0"/>
    </xf>
    <xf numFmtId="3" fontId="0" fillId="0" borderId="36" xfId="0" applyNumberFormat="1" applyBorder="1" applyProtection="1">
      <protection locked="0"/>
    </xf>
    <xf numFmtId="3" fontId="0" fillId="3" borderId="37" xfId="0" applyNumberFormat="1" applyFill="1" applyBorder="1" applyProtection="1">
      <protection locked="0"/>
    </xf>
    <xf numFmtId="3" fontId="0" fillId="0" borderId="29" xfId="0" applyNumberFormat="1" applyBorder="1" applyProtection="1">
      <protection locked="0"/>
    </xf>
    <xf numFmtId="1" fontId="0" fillId="0" borderId="29" xfId="0" applyNumberFormat="1" applyBorder="1" applyProtection="1">
      <protection locked="0"/>
    </xf>
    <xf numFmtId="3" fontId="1" fillId="4" borderId="38" xfId="0" applyNumberFormat="1" applyFont="1" applyFill="1" applyBorder="1" applyProtection="1">
      <protection locked="0"/>
    </xf>
    <xf numFmtId="3" fontId="0" fillId="3" borderId="32" xfId="0" applyNumberFormat="1" applyFill="1" applyBorder="1" applyProtection="1">
      <protection locked="0"/>
    </xf>
    <xf numFmtId="0" fontId="11" fillId="0" borderId="29" xfId="0" applyFont="1" applyBorder="1"/>
    <xf numFmtId="0" fontId="11" fillId="0" borderId="3" xfId="0" applyFont="1" applyBorder="1"/>
    <xf numFmtId="41" fontId="11" fillId="0" borderId="3" xfId="0" applyNumberFormat="1" applyFont="1" applyFill="1" applyBorder="1"/>
    <xf numFmtId="0" fontId="15" fillId="0" borderId="0" xfId="0" applyFont="1"/>
    <xf numFmtId="0" fontId="7" fillId="0" borderId="21" xfId="0" applyFont="1" applyBorder="1"/>
    <xf numFmtId="0" fontId="7" fillId="2" borderId="21" xfId="0" applyFont="1" applyFill="1" applyBorder="1"/>
    <xf numFmtId="0" fontId="7" fillId="0" borderId="3" xfId="0" applyFont="1" applyBorder="1" applyAlignment="1">
      <alignment horizontal="center"/>
    </xf>
    <xf numFmtId="0" fontId="7" fillId="0" borderId="3" xfId="0" applyFont="1" applyBorder="1" applyAlignment="1" applyProtection="1">
      <alignment horizontal="center"/>
      <protection hidden="1"/>
    </xf>
    <xf numFmtId="0" fontId="3" fillId="2" borderId="3" xfId="0" applyFont="1" applyFill="1" applyBorder="1" applyAlignment="1">
      <alignment horizontal="center"/>
    </xf>
    <xf numFmtId="0" fontId="7" fillId="0" borderId="3" xfId="0" applyFont="1" applyFill="1" applyBorder="1" applyAlignment="1" applyProtection="1">
      <alignment horizontal="center"/>
      <protection hidden="1"/>
    </xf>
    <xf numFmtId="0" fontId="0" fillId="0" borderId="3" xfId="0" applyBorder="1" applyProtection="1"/>
    <xf numFmtId="0" fontId="7" fillId="0" borderId="39" xfId="0" applyFont="1" applyFill="1" applyBorder="1" applyAlignment="1" applyProtection="1">
      <alignment horizontal="center"/>
      <protection hidden="1"/>
    </xf>
    <xf numFmtId="0" fontId="5" fillId="0" borderId="7" xfId="0" applyFont="1" applyBorder="1" applyAlignment="1">
      <alignment vertical="top" wrapText="1"/>
    </xf>
    <xf numFmtId="3" fontId="0" fillId="0" borderId="24" xfId="0" applyNumberFormat="1" applyBorder="1" applyProtection="1"/>
    <xf numFmtId="3" fontId="0" fillId="5" borderId="23" xfId="0" applyNumberFormat="1" applyFill="1" applyBorder="1"/>
    <xf numFmtId="0" fontId="7" fillId="6" borderId="40" xfId="0" applyFont="1" applyFill="1" applyBorder="1" applyAlignment="1">
      <alignment horizontal="center"/>
    </xf>
    <xf numFmtId="0" fontId="7" fillId="6" borderId="0" xfId="0" applyFont="1" applyFill="1" applyBorder="1" applyAlignment="1">
      <alignment horizontal="center"/>
    </xf>
    <xf numFmtId="4" fontId="0" fillId="2" borderId="39" xfId="0" applyNumberFormat="1" applyFill="1" applyBorder="1"/>
    <xf numFmtId="4" fontId="0" fillId="2" borderId="41" xfId="0" applyNumberFormat="1" applyFill="1" applyBorder="1"/>
    <xf numFmtId="3" fontId="0" fillId="2" borderId="41" xfId="0" applyNumberFormat="1" applyFill="1" applyBorder="1"/>
    <xf numFmtId="0" fontId="14" fillId="0" borderId="0" xfId="1" applyAlignment="1" applyProtection="1"/>
    <xf numFmtId="9" fontId="9" fillId="0" borderId="0" xfId="0" applyNumberFormat="1" applyFont="1"/>
    <xf numFmtId="1" fontId="7" fillId="7" borderId="42" xfId="0" applyNumberFormat="1" applyFont="1" applyFill="1" applyBorder="1" applyAlignment="1" applyProtection="1">
      <alignment horizontal="center"/>
      <protection hidden="1"/>
    </xf>
    <xf numFmtId="0" fontId="16" fillId="7" borderId="0" xfId="0" applyFont="1" applyFill="1"/>
    <xf numFmtId="0" fontId="16" fillId="7" borderId="40" xfId="0" applyFont="1" applyFill="1" applyBorder="1"/>
    <xf numFmtId="0" fontId="16" fillId="7" borderId="43" xfId="0" applyFont="1" applyFill="1" applyBorder="1"/>
    <xf numFmtId="0" fontId="16" fillId="7" borderId="27" xfId="0" applyFont="1" applyFill="1" applyBorder="1"/>
    <xf numFmtId="41" fontId="17" fillId="7" borderId="20" xfId="0" applyNumberFormat="1" applyFont="1" applyFill="1" applyBorder="1"/>
    <xf numFmtId="41" fontId="17" fillId="7" borderId="24" xfId="0" applyNumberFormat="1" applyFont="1" applyFill="1" applyBorder="1"/>
    <xf numFmtId="41" fontId="18" fillId="7" borderId="24" xfId="0" applyNumberFormat="1" applyFont="1" applyFill="1" applyBorder="1"/>
    <xf numFmtId="41" fontId="18" fillId="7" borderId="44" xfId="0" applyNumberFormat="1" applyFont="1" applyFill="1" applyBorder="1"/>
    <xf numFmtId="0" fontId="19" fillId="7" borderId="3" xfId="0" applyFont="1" applyFill="1" applyBorder="1"/>
    <xf numFmtId="0" fontId="7" fillId="7" borderId="37" xfId="0" applyFont="1" applyFill="1" applyBorder="1" applyAlignment="1" applyProtection="1">
      <alignment horizontal="center"/>
      <protection hidden="1"/>
    </xf>
    <xf numFmtId="0" fontId="7" fillId="6" borderId="3" xfId="0" applyFont="1" applyFill="1" applyBorder="1" applyAlignment="1">
      <alignment horizontal="center"/>
    </xf>
    <xf numFmtId="41" fontId="0" fillId="0" borderId="0" xfId="0" applyNumberFormat="1" applyBorder="1" applyProtection="1">
      <protection locked="0"/>
    </xf>
    <xf numFmtId="165" fontId="0" fillId="0" borderId="0" xfId="0" applyNumberFormat="1" applyBorder="1"/>
    <xf numFmtId="0" fontId="7" fillId="0" borderId="21" xfId="0" applyFont="1" applyBorder="1" applyProtection="1"/>
    <xf numFmtId="0" fontId="7" fillId="0" borderId="3" xfId="0" applyFont="1" applyBorder="1" applyAlignment="1" applyProtection="1">
      <alignment horizontal="center"/>
    </xf>
    <xf numFmtId="0" fontId="17" fillId="7" borderId="45" xfId="0" applyFont="1" applyFill="1" applyBorder="1" applyAlignment="1">
      <alignment horizontal="center"/>
    </xf>
    <xf numFmtId="0" fontId="17" fillId="7" borderId="46" xfId="0" applyFont="1" applyFill="1" applyBorder="1" applyAlignment="1">
      <alignment horizontal="center"/>
    </xf>
    <xf numFmtId="0" fontId="17" fillId="7" borderId="42" xfId="0" applyFont="1" applyFill="1" applyBorder="1" applyAlignment="1">
      <alignment horizontal="center"/>
    </xf>
    <xf numFmtId="0" fontId="17" fillId="7" borderId="47" xfId="0" applyFont="1" applyFill="1" applyBorder="1" applyAlignment="1">
      <alignment horizontal="center"/>
    </xf>
    <xf numFmtId="0" fontId="16" fillId="7" borderId="40" xfId="0" applyFont="1" applyFill="1" applyBorder="1" applyAlignment="1">
      <alignment horizontal="center"/>
    </xf>
    <xf numFmtId="0" fontId="16" fillId="7" borderId="43" xfId="0" applyFont="1" applyFill="1" applyBorder="1" applyAlignment="1">
      <alignment horizontal="center"/>
    </xf>
    <xf numFmtId="0" fontId="16" fillId="7" borderId="27" xfId="0" applyFont="1" applyFill="1" applyBorder="1" applyAlignment="1">
      <alignment horizontal="center"/>
    </xf>
    <xf numFmtId="41" fontId="17" fillId="7" borderId="16" xfId="0" applyNumberFormat="1" applyFont="1" applyFill="1" applyBorder="1" applyAlignment="1">
      <alignment horizontal="center"/>
    </xf>
    <xf numFmtId="41" fontId="17" fillId="7" borderId="25" xfId="0" applyNumberFormat="1" applyFont="1" applyFill="1" applyBorder="1" applyAlignment="1">
      <alignment horizontal="center"/>
    </xf>
    <xf numFmtId="41" fontId="17" fillId="7" borderId="37" xfId="0" applyNumberFormat="1" applyFont="1" applyFill="1" applyBorder="1" applyAlignment="1">
      <alignment horizontal="center"/>
    </xf>
    <xf numFmtId="0" fontId="20" fillId="7" borderId="40" xfId="0" applyFont="1" applyFill="1" applyBorder="1" applyAlignment="1">
      <alignment horizontal="center"/>
    </xf>
    <xf numFmtId="0" fontId="20" fillId="7" borderId="43" xfId="0" applyFont="1" applyFill="1" applyBorder="1" applyAlignment="1">
      <alignment horizontal="center"/>
    </xf>
    <xf numFmtId="0" fontId="20" fillId="7" borderId="27" xfId="0" applyFont="1" applyFill="1" applyBorder="1" applyAlignment="1">
      <alignment horizontal="center"/>
    </xf>
    <xf numFmtId="0" fontId="20" fillId="7" borderId="48" xfId="0" applyFont="1" applyFill="1" applyBorder="1" applyAlignment="1">
      <alignment horizontal="center"/>
    </xf>
    <xf numFmtId="0" fontId="21" fillId="7" borderId="49" xfId="0" applyFont="1" applyFill="1" applyBorder="1" applyAlignment="1">
      <alignment horizontal="center"/>
    </xf>
    <xf numFmtId="0" fontId="21" fillId="7" borderId="17" xfId="0" applyFont="1" applyFill="1" applyBorder="1" applyAlignment="1">
      <alignment horizontal="center"/>
    </xf>
    <xf numFmtId="0" fontId="20" fillId="7" borderId="50" xfId="0" applyFont="1" applyFill="1" applyBorder="1" applyAlignment="1">
      <alignment horizontal="center"/>
    </xf>
    <xf numFmtId="0" fontId="20" fillId="7" borderId="0" xfId="0" applyFont="1" applyFill="1" applyBorder="1" applyAlignment="1">
      <alignment horizontal="center"/>
    </xf>
    <xf numFmtId="0" fontId="20" fillId="7" borderId="26" xfId="0" applyFon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1"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11</xdr:row>
      <xdr:rowOff>9525</xdr:rowOff>
    </xdr:from>
    <xdr:to>
      <xdr:col>11</xdr:col>
      <xdr:colOff>466725</xdr:colOff>
      <xdr:row>24</xdr:row>
      <xdr:rowOff>123825</xdr:rowOff>
    </xdr:to>
    <xdr:pic>
      <xdr:nvPicPr>
        <xdr:cNvPr id="1071" name="Picture 1" descr="Master Nwes Logo 2014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1581150"/>
          <a:ext cx="1514475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nwes.org.uk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nwes.org.uk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D35"/>
  <sheetViews>
    <sheetView topLeftCell="A2" zoomScaleNormal="100" workbookViewId="0"/>
  </sheetViews>
  <sheetFormatPr defaultRowHeight="12.75" x14ac:dyDescent="0.2"/>
  <cols>
    <col min="1" max="2" width="9.33203125" style="4"/>
    <col min="3" max="3" width="69.1640625" style="4" bestFit="1" customWidth="1"/>
    <col min="4" max="4" width="11.83203125" style="8" bestFit="1" customWidth="1"/>
    <col min="5" max="16384" width="9.33203125" style="4"/>
  </cols>
  <sheetData>
    <row r="1" spans="3:4" ht="13.5" thickBot="1" x14ac:dyDescent="0.25"/>
    <row r="2" spans="3:4" x14ac:dyDescent="0.2">
      <c r="C2" s="141" t="s">
        <v>166</v>
      </c>
      <c r="D2" s="142"/>
    </row>
    <row r="3" spans="3:4" x14ac:dyDescent="0.2">
      <c r="C3" s="9" t="s">
        <v>24</v>
      </c>
      <c r="D3" s="11" t="s">
        <v>25</v>
      </c>
    </row>
    <row r="4" spans="3:4" x14ac:dyDescent="0.2">
      <c r="C4" s="107" t="s">
        <v>140</v>
      </c>
      <c r="D4" s="109"/>
    </row>
    <row r="5" spans="3:4" x14ac:dyDescent="0.2">
      <c r="C5" s="107" t="s">
        <v>141</v>
      </c>
      <c r="D5" s="109"/>
    </row>
    <row r="6" spans="3:4" x14ac:dyDescent="0.2">
      <c r="C6" s="107" t="s">
        <v>142</v>
      </c>
      <c r="D6" s="109"/>
    </row>
    <row r="7" spans="3:4" x14ac:dyDescent="0.2">
      <c r="C7" s="107" t="s">
        <v>143</v>
      </c>
      <c r="D7" s="109"/>
    </row>
    <row r="8" spans="3:4" x14ac:dyDescent="0.2">
      <c r="C8" s="107" t="s">
        <v>26</v>
      </c>
      <c r="D8" s="109"/>
    </row>
    <row r="9" spans="3:4" x14ac:dyDescent="0.2">
      <c r="C9" s="107" t="s">
        <v>27</v>
      </c>
      <c r="D9" s="109"/>
    </row>
    <row r="10" spans="3:4" x14ac:dyDescent="0.2">
      <c r="C10" s="107" t="s">
        <v>144</v>
      </c>
      <c r="D10" s="109"/>
    </row>
    <row r="11" spans="3:4" x14ac:dyDescent="0.2">
      <c r="C11" s="107" t="s">
        <v>145</v>
      </c>
      <c r="D11" s="109"/>
    </row>
    <row r="12" spans="3:4" x14ac:dyDescent="0.2">
      <c r="C12" s="107" t="s">
        <v>138</v>
      </c>
      <c r="D12" s="109"/>
    </row>
    <row r="13" spans="3:4" x14ac:dyDescent="0.2">
      <c r="C13" s="107" t="s">
        <v>136</v>
      </c>
      <c r="D13" s="109"/>
    </row>
    <row r="14" spans="3:4" x14ac:dyDescent="0.2">
      <c r="C14" s="107" t="s">
        <v>149</v>
      </c>
      <c r="D14" s="109"/>
    </row>
    <row r="15" spans="3:4" x14ac:dyDescent="0.2">
      <c r="C15" s="107" t="s">
        <v>28</v>
      </c>
      <c r="D15" s="109"/>
    </row>
    <row r="16" spans="3:4" x14ac:dyDescent="0.2">
      <c r="C16" s="107" t="s">
        <v>132</v>
      </c>
      <c r="D16" s="109"/>
    </row>
    <row r="17" spans="3:4" x14ac:dyDescent="0.2">
      <c r="C17" s="107" t="s">
        <v>146</v>
      </c>
      <c r="D17" s="109"/>
    </row>
    <row r="18" spans="3:4" x14ac:dyDescent="0.2">
      <c r="C18" s="107" t="s">
        <v>147</v>
      </c>
      <c r="D18" s="109"/>
    </row>
    <row r="19" spans="3:4" x14ac:dyDescent="0.2">
      <c r="C19" s="107" t="s">
        <v>148</v>
      </c>
      <c r="D19" s="109"/>
    </row>
    <row r="20" spans="3:4" x14ac:dyDescent="0.2">
      <c r="C20" s="107" t="s">
        <v>133</v>
      </c>
      <c r="D20" s="109"/>
    </row>
    <row r="21" spans="3:4" x14ac:dyDescent="0.2">
      <c r="C21" s="107" t="s">
        <v>135</v>
      </c>
      <c r="D21" s="109"/>
    </row>
    <row r="22" spans="3:4" x14ac:dyDescent="0.2">
      <c r="C22" s="107" t="s">
        <v>29</v>
      </c>
      <c r="D22" s="109"/>
    </row>
    <row r="23" spans="3:4" x14ac:dyDescent="0.2">
      <c r="C23" s="107" t="s">
        <v>134</v>
      </c>
      <c r="D23" s="109"/>
    </row>
    <row r="24" spans="3:4" x14ac:dyDescent="0.2">
      <c r="C24" s="107" t="s">
        <v>137</v>
      </c>
      <c r="D24" s="109"/>
    </row>
    <row r="25" spans="3:4" x14ac:dyDescent="0.2">
      <c r="C25" s="139" t="s">
        <v>194</v>
      </c>
      <c r="D25" s="140">
        <v>145</v>
      </c>
    </row>
    <row r="26" spans="3:4" x14ac:dyDescent="0.2">
      <c r="C26" s="107" t="s">
        <v>30</v>
      </c>
      <c r="D26" s="109"/>
    </row>
    <row r="27" spans="3:4" x14ac:dyDescent="0.2">
      <c r="C27" s="108" t="s">
        <v>31</v>
      </c>
      <c r="D27" s="110">
        <f>SUM(D4:D26)</f>
        <v>145</v>
      </c>
    </row>
    <row r="28" spans="3:4" x14ac:dyDescent="0.2">
      <c r="C28" s="107"/>
      <c r="D28" s="109"/>
    </row>
    <row r="29" spans="3:4" x14ac:dyDescent="0.2">
      <c r="C29" s="108" t="s">
        <v>32</v>
      </c>
      <c r="D29" s="111" t="s">
        <v>25</v>
      </c>
    </row>
    <row r="30" spans="3:4" x14ac:dyDescent="0.2">
      <c r="C30" s="107" t="s">
        <v>33</v>
      </c>
      <c r="D30" s="109"/>
    </row>
    <row r="31" spans="3:4" x14ac:dyDescent="0.2">
      <c r="C31" s="107" t="s">
        <v>77</v>
      </c>
      <c r="D31" s="109"/>
    </row>
    <row r="32" spans="3:4" x14ac:dyDescent="0.2">
      <c r="C32" s="108" t="s">
        <v>34</v>
      </c>
      <c r="D32" s="110">
        <f>SUM(D30:D31)</f>
        <v>0</v>
      </c>
    </row>
    <row r="33" spans="3:4" x14ac:dyDescent="0.2">
      <c r="C33" s="107"/>
      <c r="D33" s="109"/>
    </row>
    <row r="34" spans="3:4" ht="13.5" thickBot="1" x14ac:dyDescent="0.25">
      <c r="C34" s="108" t="s">
        <v>35</v>
      </c>
      <c r="D34" s="112">
        <f>IF(D27-D32&lt;0,0,D27-D32)</f>
        <v>145</v>
      </c>
    </row>
    <row r="35" spans="3:4" ht="13.5" thickBot="1" x14ac:dyDescent="0.25">
      <c r="C35" s="10" t="s">
        <v>150</v>
      </c>
      <c r="D35" s="125">
        <f>SUM(D34/12)</f>
        <v>12.083333333333334</v>
      </c>
    </row>
  </sheetData>
  <sheetProtection password="EA2C" sheet="1"/>
  <protectedRanges>
    <protectedRange sqref="C2:D2" name="Range4"/>
    <protectedRange sqref="C4:C26" name="Range3_1"/>
    <protectedRange sqref="D4:D26" name="Range1_1"/>
    <protectedRange sqref="D30:D31" name="Range2_1"/>
  </protectedRanges>
  <mergeCells count="1">
    <mergeCell ref="C2:D2"/>
  </mergeCells>
  <phoneticPr fontId="0" type="noConversion"/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D35"/>
  <sheetViews>
    <sheetView tabSelected="1" zoomScaleNormal="100" workbookViewId="0">
      <selection activeCell="D27" sqref="D27"/>
    </sheetView>
  </sheetViews>
  <sheetFormatPr defaultRowHeight="12.75" x14ac:dyDescent="0.2"/>
  <cols>
    <col min="1" max="2" width="9.33203125" style="4"/>
    <col min="3" max="3" width="69.1640625" style="4" bestFit="1" customWidth="1"/>
    <col min="4" max="4" width="11.83203125" style="8" bestFit="1" customWidth="1"/>
    <col min="5" max="16384" width="9.33203125" style="4"/>
  </cols>
  <sheetData>
    <row r="1" spans="3:4" ht="13.5" thickBot="1" x14ac:dyDescent="0.25"/>
    <row r="2" spans="3:4" x14ac:dyDescent="0.2">
      <c r="C2" s="141" t="s">
        <v>167</v>
      </c>
      <c r="D2" s="142"/>
    </row>
    <row r="3" spans="3:4" x14ac:dyDescent="0.2">
      <c r="C3" s="9" t="s">
        <v>24</v>
      </c>
      <c r="D3" s="11" t="s">
        <v>25</v>
      </c>
    </row>
    <row r="4" spans="3:4" x14ac:dyDescent="0.2">
      <c r="C4" s="107" t="s">
        <v>140</v>
      </c>
      <c r="D4" s="109"/>
    </row>
    <row r="5" spans="3:4" x14ac:dyDescent="0.2">
      <c r="C5" s="107" t="s">
        <v>141</v>
      </c>
      <c r="D5" s="109"/>
    </row>
    <row r="6" spans="3:4" x14ac:dyDescent="0.2">
      <c r="C6" s="107" t="s">
        <v>142</v>
      </c>
      <c r="D6" s="109"/>
    </row>
    <row r="7" spans="3:4" x14ac:dyDescent="0.2">
      <c r="C7" s="107" t="s">
        <v>143</v>
      </c>
      <c r="D7" s="109"/>
    </row>
    <row r="8" spans="3:4" x14ac:dyDescent="0.2">
      <c r="C8" s="107" t="s">
        <v>26</v>
      </c>
      <c r="D8" s="109"/>
    </row>
    <row r="9" spans="3:4" x14ac:dyDescent="0.2">
      <c r="C9" s="107" t="s">
        <v>27</v>
      </c>
      <c r="D9" s="109"/>
    </row>
    <row r="10" spans="3:4" x14ac:dyDescent="0.2">
      <c r="C10" s="107" t="s">
        <v>144</v>
      </c>
      <c r="D10" s="109"/>
    </row>
    <row r="11" spans="3:4" x14ac:dyDescent="0.2">
      <c r="C11" s="107" t="s">
        <v>145</v>
      </c>
      <c r="D11" s="109"/>
    </row>
    <row r="12" spans="3:4" x14ac:dyDescent="0.2">
      <c r="C12" s="107" t="s">
        <v>138</v>
      </c>
      <c r="D12" s="109"/>
    </row>
    <row r="13" spans="3:4" x14ac:dyDescent="0.2">
      <c r="C13" s="107" t="s">
        <v>136</v>
      </c>
      <c r="D13" s="109"/>
    </row>
    <row r="14" spans="3:4" x14ac:dyDescent="0.2">
      <c r="C14" s="107" t="s">
        <v>149</v>
      </c>
      <c r="D14" s="109"/>
    </row>
    <row r="15" spans="3:4" x14ac:dyDescent="0.2">
      <c r="C15" s="107" t="s">
        <v>28</v>
      </c>
      <c r="D15" s="109"/>
    </row>
    <row r="16" spans="3:4" x14ac:dyDescent="0.2">
      <c r="C16" s="107" t="s">
        <v>132</v>
      </c>
      <c r="D16" s="109"/>
    </row>
    <row r="17" spans="3:4" x14ac:dyDescent="0.2">
      <c r="C17" s="107" t="s">
        <v>146</v>
      </c>
      <c r="D17" s="109"/>
    </row>
    <row r="18" spans="3:4" x14ac:dyDescent="0.2">
      <c r="C18" s="107" t="s">
        <v>147</v>
      </c>
      <c r="D18" s="109"/>
    </row>
    <row r="19" spans="3:4" x14ac:dyDescent="0.2">
      <c r="C19" s="107" t="s">
        <v>148</v>
      </c>
      <c r="D19" s="109"/>
    </row>
    <row r="20" spans="3:4" x14ac:dyDescent="0.2">
      <c r="C20" s="107" t="s">
        <v>133</v>
      </c>
      <c r="D20" s="109"/>
    </row>
    <row r="21" spans="3:4" x14ac:dyDescent="0.2">
      <c r="C21" s="107" t="s">
        <v>135</v>
      </c>
      <c r="D21" s="109"/>
    </row>
    <row r="22" spans="3:4" x14ac:dyDescent="0.2">
      <c r="C22" s="107" t="s">
        <v>29</v>
      </c>
      <c r="D22" s="109"/>
    </row>
    <row r="23" spans="3:4" x14ac:dyDescent="0.2">
      <c r="C23" s="107" t="s">
        <v>134</v>
      </c>
      <c r="D23" s="109"/>
    </row>
    <row r="24" spans="3:4" x14ac:dyDescent="0.2">
      <c r="C24" s="107" t="s">
        <v>137</v>
      </c>
      <c r="D24" s="109"/>
    </row>
    <row r="25" spans="3:4" x14ac:dyDescent="0.2">
      <c r="C25" s="139" t="s">
        <v>194</v>
      </c>
      <c r="D25" s="140"/>
    </row>
    <row r="26" spans="3:4" x14ac:dyDescent="0.2">
      <c r="C26" s="107" t="s">
        <v>30</v>
      </c>
      <c r="D26" s="109"/>
    </row>
    <row r="27" spans="3:4" x14ac:dyDescent="0.2">
      <c r="C27" s="108" t="s">
        <v>31</v>
      </c>
      <c r="D27" s="110">
        <f>SUM(D4:D26)</f>
        <v>0</v>
      </c>
    </row>
    <row r="28" spans="3:4" x14ac:dyDescent="0.2">
      <c r="C28" s="107"/>
      <c r="D28" s="109"/>
    </row>
    <row r="29" spans="3:4" x14ac:dyDescent="0.2">
      <c r="C29" s="108" t="s">
        <v>32</v>
      </c>
      <c r="D29" s="111" t="s">
        <v>25</v>
      </c>
    </row>
    <row r="30" spans="3:4" x14ac:dyDescent="0.2">
      <c r="C30" s="107" t="s">
        <v>33</v>
      </c>
      <c r="D30" s="109"/>
    </row>
    <row r="31" spans="3:4" x14ac:dyDescent="0.2">
      <c r="C31" s="107" t="s">
        <v>77</v>
      </c>
      <c r="D31" s="109"/>
    </row>
    <row r="32" spans="3:4" x14ac:dyDescent="0.2">
      <c r="C32" s="108" t="s">
        <v>34</v>
      </c>
      <c r="D32" s="110">
        <f>SUM(D30:D31)</f>
        <v>0</v>
      </c>
    </row>
    <row r="33" spans="3:4" x14ac:dyDescent="0.2">
      <c r="C33" s="107"/>
      <c r="D33" s="109"/>
    </row>
    <row r="34" spans="3:4" ht="13.5" thickBot="1" x14ac:dyDescent="0.25">
      <c r="C34" s="108" t="s">
        <v>35</v>
      </c>
      <c r="D34" s="112">
        <f>IF(D27-D32&lt;0,0,D27-D32)</f>
        <v>0</v>
      </c>
    </row>
    <row r="35" spans="3:4" ht="13.5" thickBot="1" x14ac:dyDescent="0.25">
      <c r="C35" s="10" t="s">
        <v>150</v>
      </c>
      <c r="D35" s="125">
        <f>SUM(D34/12)</f>
        <v>0</v>
      </c>
    </row>
  </sheetData>
  <sheetProtection password="EA2C" sheet="1" objects="1" scenarios="1"/>
  <protectedRanges>
    <protectedRange sqref="C2:D2" name="Range4"/>
    <protectedRange sqref="C4:C26" name="Range3"/>
    <protectedRange sqref="D4:D26" name="Range1"/>
    <protectedRange sqref="D30:D31" name="Range2"/>
  </protectedRanges>
  <mergeCells count="1">
    <mergeCell ref="C2:D2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6"/>
  <sheetViews>
    <sheetView topLeftCell="A4" zoomScaleNormal="100" workbookViewId="0"/>
  </sheetViews>
  <sheetFormatPr defaultColWidth="49" defaultRowHeight="12.75" x14ac:dyDescent="0.2"/>
  <cols>
    <col min="1" max="1" width="15.83203125" style="4" customWidth="1"/>
    <col min="2" max="2" width="49" style="4" customWidth="1"/>
    <col min="3" max="3" width="7.83203125" style="4" customWidth="1"/>
    <col min="4" max="4" width="15.33203125" style="4" customWidth="1"/>
    <col min="5" max="5" width="7.83203125" style="4" customWidth="1"/>
    <col min="6" max="6" width="11.33203125" style="4" customWidth="1"/>
    <col min="7" max="7" width="51.5" style="4" customWidth="1"/>
    <col min="8" max="8" width="11.1640625" style="4" customWidth="1"/>
    <col min="9" max="16384" width="49" style="4"/>
  </cols>
  <sheetData>
    <row r="1" spans="2:5" ht="13.5" thickBot="1" x14ac:dyDescent="0.25"/>
    <row r="2" spans="2:5" x14ac:dyDescent="0.2">
      <c r="B2" s="141" t="s">
        <v>55</v>
      </c>
      <c r="C2" s="143"/>
      <c r="D2" s="144"/>
      <c r="E2" s="142"/>
    </row>
    <row r="3" spans="2:5" x14ac:dyDescent="0.2">
      <c r="B3" s="9"/>
      <c r="C3" s="5" t="s">
        <v>36</v>
      </c>
      <c r="D3" s="118"/>
      <c r="E3" s="6" t="s">
        <v>37</v>
      </c>
    </row>
    <row r="4" spans="2:5" x14ac:dyDescent="0.2">
      <c r="B4" s="1" t="s">
        <v>184</v>
      </c>
      <c r="C4" s="31"/>
      <c r="D4" s="118"/>
      <c r="E4" s="34">
        <f>C4</f>
        <v>0</v>
      </c>
    </row>
    <row r="5" spans="2:5" x14ac:dyDescent="0.2">
      <c r="B5" s="1" t="s">
        <v>168</v>
      </c>
      <c r="C5" s="31"/>
      <c r="D5" s="118"/>
      <c r="E5" s="34">
        <f>SUM(C5)</f>
        <v>0</v>
      </c>
    </row>
    <row r="6" spans="2:5" x14ac:dyDescent="0.2">
      <c r="B6" s="1" t="s">
        <v>59</v>
      </c>
      <c r="C6" s="5"/>
      <c r="D6" s="118"/>
      <c r="E6" s="6"/>
    </row>
    <row r="7" spans="2:5" x14ac:dyDescent="0.2">
      <c r="B7" s="2" t="s">
        <v>70</v>
      </c>
      <c r="C7" s="31"/>
      <c r="D7" s="118"/>
      <c r="E7" s="6"/>
    </row>
    <row r="8" spans="2:5" x14ac:dyDescent="0.2">
      <c r="B8" s="2" t="s">
        <v>71</v>
      </c>
      <c r="C8" s="31"/>
      <c r="D8" s="118" t="s">
        <v>189</v>
      </c>
      <c r="E8" s="34">
        <f>SUM(C7:C8)</f>
        <v>0</v>
      </c>
    </row>
    <row r="9" spans="2:5" x14ac:dyDescent="0.2">
      <c r="B9" s="1" t="s">
        <v>7</v>
      </c>
      <c r="C9" s="5"/>
      <c r="D9" s="118"/>
      <c r="E9" s="6"/>
    </row>
    <row r="10" spans="2:5" x14ac:dyDescent="0.2">
      <c r="B10" s="2" t="s">
        <v>70</v>
      </c>
      <c r="C10" s="31"/>
      <c r="D10" s="118"/>
      <c r="E10" s="6"/>
    </row>
    <row r="11" spans="2:5" x14ac:dyDescent="0.2">
      <c r="B11" s="2" t="s">
        <v>71</v>
      </c>
      <c r="C11" s="31"/>
      <c r="D11" s="118" t="s">
        <v>189</v>
      </c>
      <c r="E11" s="34">
        <f>SUM(C10:C11)</f>
        <v>0</v>
      </c>
    </row>
    <row r="12" spans="2:5" x14ac:dyDescent="0.2">
      <c r="B12" s="1" t="s">
        <v>60</v>
      </c>
      <c r="C12" s="5"/>
      <c r="D12" s="118"/>
      <c r="E12" s="6"/>
    </row>
    <row r="13" spans="2:5" x14ac:dyDescent="0.2">
      <c r="B13" s="2" t="s">
        <v>178</v>
      </c>
      <c r="C13" s="31"/>
      <c r="D13" s="118"/>
      <c r="E13" s="6"/>
    </row>
    <row r="14" spans="2:5" x14ac:dyDescent="0.2">
      <c r="B14" s="2" t="s">
        <v>40</v>
      </c>
      <c r="C14" s="31"/>
      <c r="D14" s="118" t="s">
        <v>189</v>
      </c>
      <c r="E14" s="34">
        <f>SUM(C13:C14)</f>
        <v>0</v>
      </c>
    </row>
    <row r="15" spans="2:5" x14ac:dyDescent="0.2">
      <c r="B15" s="1" t="s">
        <v>9</v>
      </c>
      <c r="C15" s="5"/>
      <c r="D15" s="118"/>
      <c r="E15" s="6"/>
    </row>
    <row r="16" spans="2:5" x14ac:dyDescent="0.2">
      <c r="B16" s="2" t="s">
        <v>66</v>
      </c>
      <c r="C16" s="31"/>
      <c r="D16" s="118" t="s">
        <v>189</v>
      </c>
      <c r="E16" s="34">
        <f>SUM(C16)</f>
        <v>0</v>
      </c>
    </row>
    <row r="17" spans="2:5" x14ac:dyDescent="0.2">
      <c r="B17" s="1" t="s">
        <v>61</v>
      </c>
      <c r="C17" s="5"/>
      <c r="D17" s="118"/>
      <c r="E17" s="6"/>
    </row>
    <row r="18" spans="2:5" x14ac:dyDescent="0.2">
      <c r="B18" s="2" t="s">
        <v>42</v>
      </c>
      <c r="C18" s="31"/>
      <c r="D18" s="118"/>
      <c r="E18" s="6"/>
    </row>
    <row r="19" spans="2:5" x14ac:dyDescent="0.2">
      <c r="B19" s="2" t="s">
        <v>43</v>
      </c>
      <c r="C19" s="31"/>
      <c r="D19" s="118"/>
      <c r="E19" s="6"/>
    </row>
    <row r="20" spans="2:5" x14ac:dyDescent="0.2">
      <c r="B20" s="2" t="s">
        <v>44</v>
      </c>
      <c r="C20" s="31"/>
      <c r="D20" s="118" t="s">
        <v>189</v>
      </c>
      <c r="E20" s="34">
        <f>SUM(C18:C20)</f>
        <v>0</v>
      </c>
    </row>
    <row r="21" spans="2:5" x14ac:dyDescent="0.2">
      <c r="B21" s="1" t="s">
        <v>62</v>
      </c>
      <c r="C21" s="5"/>
      <c r="D21" s="118"/>
      <c r="E21" s="6"/>
    </row>
    <row r="22" spans="2:5" x14ac:dyDescent="0.2">
      <c r="B22" s="2" t="s">
        <v>45</v>
      </c>
      <c r="C22" s="31"/>
      <c r="D22" s="118"/>
      <c r="E22" s="6"/>
    </row>
    <row r="23" spans="2:5" x14ac:dyDescent="0.2">
      <c r="B23" s="2" t="s">
        <v>46</v>
      </c>
      <c r="C23" s="31"/>
      <c r="D23" s="118"/>
      <c r="E23" s="6"/>
    </row>
    <row r="24" spans="2:5" x14ac:dyDescent="0.2">
      <c r="B24" s="2" t="s">
        <v>183</v>
      </c>
      <c r="C24" s="31"/>
      <c r="D24" s="118"/>
      <c r="E24" s="6"/>
    </row>
    <row r="25" spans="2:5" x14ac:dyDescent="0.2">
      <c r="B25" s="2" t="s">
        <v>47</v>
      </c>
      <c r="C25" s="31"/>
      <c r="D25" s="118"/>
      <c r="E25" s="6"/>
    </row>
    <row r="26" spans="2:5" x14ac:dyDescent="0.2">
      <c r="B26" s="2" t="s">
        <v>48</v>
      </c>
      <c r="C26" s="31"/>
      <c r="D26" s="118" t="s">
        <v>189</v>
      </c>
      <c r="E26" s="34">
        <f>SUM(C22:C26)</f>
        <v>0</v>
      </c>
    </row>
    <row r="27" spans="2:5" x14ac:dyDescent="0.2">
      <c r="B27" s="1" t="s">
        <v>63</v>
      </c>
      <c r="C27" s="5"/>
      <c r="D27" s="118"/>
      <c r="E27" s="6"/>
    </row>
    <row r="28" spans="2:5" x14ac:dyDescent="0.2">
      <c r="B28" s="2" t="s">
        <v>185</v>
      </c>
      <c r="C28" s="31"/>
      <c r="D28" s="118" t="s">
        <v>189</v>
      </c>
      <c r="E28" s="34">
        <f>SUM(C28)</f>
        <v>0</v>
      </c>
    </row>
    <row r="29" spans="2:5" x14ac:dyDescent="0.2">
      <c r="B29" s="1" t="s">
        <v>49</v>
      </c>
      <c r="C29" s="5"/>
      <c r="D29" s="118"/>
      <c r="E29" s="6"/>
    </row>
    <row r="30" spans="2:5" x14ac:dyDescent="0.2">
      <c r="B30" s="2" t="s">
        <v>50</v>
      </c>
      <c r="C30" s="31"/>
      <c r="D30" s="118"/>
      <c r="E30" s="6"/>
    </row>
    <row r="31" spans="2:5" x14ac:dyDescent="0.2">
      <c r="B31" s="2" t="s">
        <v>51</v>
      </c>
      <c r="C31" s="31"/>
      <c r="D31" s="118"/>
      <c r="E31" s="6"/>
    </row>
    <row r="32" spans="2:5" x14ac:dyDescent="0.2">
      <c r="B32" s="2" t="s">
        <v>67</v>
      </c>
      <c r="C32" s="31"/>
      <c r="D32" s="118"/>
      <c r="E32" s="6"/>
    </row>
    <row r="33" spans="2:5" x14ac:dyDescent="0.2">
      <c r="B33" s="2" t="s">
        <v>68</v>
      </c>
      <c r="C33" s="31"/>
      <c r="D33" s="118"/>
      <c r="E33" s="6"/>
    </row>
    <row r="34" spans="2:5" x14ac:dyDescent="0.2">
      <c r="B34" s="2" t="s">
        <v>38</v>
      </c>
      <c r="C34" s="31"/>
      <c r="D34" s="118" t="s">
        <v>189</v>
      </c>
      <c r="E34" s="34">
        <f>SUM(C30:C34)</f>
        <v>0</v>
      </c>
    </row>
    <row r="35" spans="2:5" x14ac:dyDescent="0.2">
      <c r="B35" s="1" t="s">
        <v>64</v>
      </c>
      <c r="C35" s="5"/>
      <c r="D35" s="118"/>
      <c r="E35" s="6"/>
    </row>
    <row r="36" spans="2:5" x14ac:dyDescent="0.2">
      <c r="B36" s="2" t="s">
        <v>179</v>
      </c>
      <c r="C36" s="31"/>
      <c r="D36" s="118"/>
      <c r="E36" s="6"/>
    </row>
    <row r="37" spans="2:5" x14ac:dyDescent="0.2">
      <c r="B37" s="2" t="s">
        <v>39</v>
      </c>
      <c r="C37" s="31"/>
      <c r="D37" s="118"/>
      <c r="E37" s="6"/>
    </row>
    <row r="38" spans="2:5" x14ac:dyDescent="0.2">
      <c r="B38" s="2" t="s">
        <v>41</v>
      </c>
      <c r="C38" s="31"/>
      <c r="D38" s="118"/>
      <c r="E38" s="6"/>
    </row>
    <row r="39" spans="2:5" x14ac:dyDescent="0.2">
      <c r="B39" s="2" t="s">
        <v>161</v>
      </c>
      <c r="C39" s="31"/>
      <c r="D39" s="118"/>
      <c r="E39" s="6"/>
    </row>
    <row r="40" spans="2:5" x14ac:dyDescent="0.2">
      <c r="B40" s="2" t="s">
        <v>186</v>
      </c>
      <c r="C40" s="31"/>
      <c r="D40" s="118" t="s">
        <v>189</v>
      </c>
      <c r="E40" s="34">
        <f>SUM(C36:C40)</f>
        <v>0</v>
      </c>
    </row>
    <row r="41" spans="2:5" x14ac:dyDescent="0.2">
      <c r="B41" s="1" t="s">
        <v>65</v>
      </c>
      <c r="C41" s="5"/>
      <c r="D41" s="118"/>
      <c r="E41" s="6"/>
    </row>
    <row r="42" spans="2:5" x14ac:dyDescent="0.2">
      <c r="B42" s="2" t="s">
        <v>53</v>
      </c>
      <c r="C42" s="31"/>
      <c r="D42" s="118"/>
      <c r="E42" s="34">
        <f>SUM(C42)</f>
        <v>0</v>
      </c>
    </row>
    <row r="43" spans="2:5" x14ac:dyDescent="0.2">
      <c r="B43" s="32" t="s">
        <v>69</v>
      </c>
      <c r="C43" s="5"/>
      <c r="D43" s="118"/>
      <c r="E43" s="6"/>
    </row>
    <row r="44" spans="2:5" x14ac:dyDescent="0.2">
      <c r="B44" s="2" t="s">
        <v>52</v>
      </c>
      <c r="C44" s="31"/>
      <c r="D44" s="118"/>
      <c r="E44" s="34">
        <f>SUM(C44)</f>
        <v>0</v>
      </c>
    </row>
    <row r="45" spans="2:5" ht="13.5" thickBot="1" x14ac:dyDescent="0.25">
      <c r="B45" s="115" t="s">
        <v>163</v>
      </c>
      <c r="C45" s="31"/>
      <c r="D45" s="119"/>
      <c r="E45" s="114">
        <f>C45</f>
        <v>0</v>
      </c>
    </row>
    <row r="46" spans="2:5" ht="13.5" thickBot="1" x14ac:dyDescent="0.25">
      <c r="B46" s="3" t="s">
        <v>54</v>
      </c>
      <c r="C46" s="7"/>
      <c r="D46" s="136"/>
      <c r="E46" s="135">
        <f>SUM(E4:E45)</f>
        <v>0</v>
      </c>
    </row>
  </sheetData>
  <sheetProtection password="EA2C" sheet="1"/>
  <protectedRanges>
    <protectedRange sqref="B36:B40" name="Range17"/>
    <protectedRange sqref="C44" name="Range15"/>
    <protectedRange sqref="C44:D45" name="Range13"/>
    <protectedRange sqref="C42:D42" name="Range12"/>
    <protectedRange sqref="C36:D40" name="Range11"/>
    <protectedRange sqref="C30:D34" name="Range10"/>
    <protectedRange sqref="C28:D28" name="Range9"/>
    <protectedRange sqref="C22:D26" name="Range8"/>
    <protectedRange sqref="C18:D20" name="Range7"/>
    <protectedRange sqref="C16:D16" name="Range6"/>
    <protectedRange sqref="C13:D14" name="Range5"/>
    <protectedRange sqref="C10:D11" name="Range4"/>
    <protectedRange sqref="C7:D8" name="Range3"/>
    <protectedRange sqref="C5:D5" name="Range2"/>
    <protectedRange sqref="C4:D4" name="Range1"/>
    <protectedRange sqref="B39" name="Range14"/>
    <protectedRange sqref="B4:B45" name="Range16"/>
  </protectedRanges>
  <mergeCells count="1">
    <mergeCell ref="B2:E2"/>
  </mergeCells>
  <phoneticPr fontId="0" type="noConversion"/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120" orientation="portrait" r:id="rId1"/>
  <headerFooter alignWithMargins="0">
    <oddHeader>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68"/>
  <sheetViews>
    <sheetView zoomScale="110" zoomScaleNormal="110" workbookViewId="0">
      <pane xSplit="1" ySplit="4" topLeftCell="B5" activePane="bottomRight" state="frozen"/>
      <selection pane="topRight" activeCell="C1" sqref="C1"/>
      <selection pane="bottomLeft" activeCell="A4" sqref="A4"/>
      <selection pane="bottomRight" activeCell="P11" sqref="P11"/>
    </sheetView>
  </sheetViews>
  <sheetFormatPr defaultColWidth="15.1640625" defaultRowHeight="11.25" x14ac:dyDescent="0.2"/>
  <cols>
    <col min="1" max="1" width="26.1640625" style="41" customWidth="1"/>
    <col min="2" max="14" width="11" customWidth="1"/>
  </cols>
  <sheetData>
    <row r="2" spans="1:17" s="41" customFormat="1" x14ac:dyDescent="0.2">
      <c r="A2" s="145" t="s">
        <v>73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7"/>
      <c r="O2" s="126"/>
      <c r="P2" s="126"/>
      <c r="Q2" s="126"/>
    </row>
    <row r="3" spans="1:17" s="41" customFormat="1" x14ac:dyDescent="0.2">
      <c r="A3" s="127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9"/>
      <c r="O3" s="126"/>
      <c r="P3" s="126"/>
      <c r="Q3" s="126"/>
    </row>
    <row r="4" spans="1:17" s="41" customFormat="1" x14ac:dyDescent="0.2">
      <c r="A4" s="64"/>
      <c r="B4" s="64" t="s">
        <v>85</v>
      </c>
      <c r="C4" s="64" t="s">
        <v>86</v>
      </c>
      <c r="D4" s="64" t="s">
        <v>87</v>
      </c>
      <c r="E4" s="64" t="s">
        <v>88</v>
      </c>
      <c r="F4" s="64" t="s">
        <v>89</v>
      </c>
      <c r="G4" s="64" t="s">
        <v>90</v>
      </c>
      <c r="H4" s="64" t="s">
        <v>91</v>
      </c>
      <c r="I4" s="64" t="s">
        <v>92</v>
      </c>
      <c r="J4" s="64" t="s">
        <v>93</v>
      </c>
      <c r="K4" s="64" t="s">
        <v>94</v>
      </c>
      <c r="L4" s="64" t="s">
        <v>95</v>
      </c>
      <c r="M4" s="64" t="s">
        <v>96</v>
      </c>
      <c r="N4" s="64" t="s">
        <v>76</v>
      </c>
    </row>
    <row r="5" spans="1:17" s="41" customFormat="1" x14ac:dyDescent="0.2">
      <c r="A5" s="66" t="s">
        <v>170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7" x14ac:dyDescent="0.2">
      <c r="A6" s="64" t="s">
        <v>121</v>
      </c>
      <c r="B6" s="65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65"/>
    </row>
    <row r="7" spans="1:17" x14ac:dyDescent="0.2">
      <c r="A7" s="64" t="s">
        <v>103</v>
      </c>
      <c r="B7" s="65"/>
      <c r="C7" s="65"/>
      <c r="D7" s="65"/>
      <c r="E7" s="65"/>
      <c r="F7" s="113"/>
      <c r="G7" s="113"/>
      <c r="H7" s="113"/>
      <c r="I7" s="113"/>
      <c r="J7" s="113"/>
      <c r="K7" s="113"/>
      <c r="L7" s="113"/>
      <c r="M7" s="113"/>
      <c r="N7" s="65"/>
    </row>
    <row r="8" spans="1:17" x14ac:dyDescent="0.2">
      <c r="A8" s="64" t="s">
        <v>111</v>
      </c>
      <c r="B8" s="65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65">
        <f>SUM(B8:M8)</f>
        <v>0</v>
      </c>
    </row>
    <row r="9" spans="1:17" x14ac:dyDescent="0.2">
      <c r="A9" s="64" t="s">
        <v>105</v>
      </c>
      <c r="B9" s="65">
        <f t="shared" ref="B9:G9" si="0">(B6*B8)</f>
        <v>0</v>
      </c>
      <c r="C9" s="65">
        <f t="shared" si="0"/>
        <v>0</v>
      </c>
      <c r="D9" s="65">
        <f t="shared" si="0"/>
        <v>0</v>
      </c>
      <c r="E9" s="65">
        <f t="shared" si="0"/>
        <v>0</v>
      </c>
      <c r="F9" s="65">
        <f t="shared" si="0"/>
        <v>0</v>
      </c>
      <c r="G9" s="65">
        <f t="shared" si="0"/>
        <v>0</v>
      </c>
      <c r="H9" s="65">
        <f t="shared" ref="H9:M9" si="1">(H6*H8)</f>
        <v>0</v>
      </c>
      <c r="I9" s="65">
        <f t="shared" si="1"/>
        <v>0</v>
      </c>
      <c r="J9" s="65">
        <f t="shared" si="1"/>
        <v>0</v>
      </c>
      <c r="K9" s="65">
        <f t="shared" si="1"/>
        <v>0</v>
      </c>
      <c r="L9" s="65">
        <f t="shared" si="1"/>
        <v>0</v>
      </c>
      <c r="M9" s="65">
        <f t="shared" si="1"/>
        <v>0</v>
      </c>
      <c r="N9" s="65">
        <f>SUM(B9:M9)</f>
        <v>0</v>
      </c>
    </row>
    <row r="10" spans="1:17" x14ac:dyDescent="0.2">
      <c r="A10" s="64" t="s">
        <v>104</v>
      </c>
      <c r="B10" s="65">
        <f>B7*B8</f>
        <v>0</v>
      </c>
      <c r="C10" s="65">
        <f t="shared" ref="C10:M10" si="2">SUM(C7*C8)</f>
        <v>0</v>
      </c>
      <c r="D10" s="65">
        <f t="shared" si="2"/>
        <v>0</v>
      </c>
      <c r="E10" s="65">
        <f t="shared" si="2"/>
        <v>0</v>
      </c>
      <c r="F10" s="65">
        <f t="shared" si="2"/>
        <v>0</v>
      </c>
      <c r="G10" s="65">
        <f t="shared" si="2"/>
        <v>0</v>
      </c>
      <c r="H10" s="65">
        <f t="shared" si="2"/>
        <v>0</v>
      </c>
      <c r="I10" s="65">
        <f t="shared" si="2"/>
        <v>0</v>
      </c>
      <c r="J10" s="65">
        <f t="shared" si="2"/>
        <v>0</v>
      </c>
      <c r="K10" s="65">
        <f t="shared" si="2"/>
        <v>0</v>
      </c>
      <c r="L10" s="65">
        <f t="shared" si="2"/>
        <v>0</v>
      </c>
      <c r="M10" s="65">
        <f t="shared" si="2"/>
        <v>0</v>
      </c>
      <c r="N10" s="65">
        <f>SUM(B10:M10)</f>
        <v>0</v>
      </c>
    </row>
    <row r="11" spans="1:17" x14ac:dyDescent="0.2">
      <c r="A11" s="66" t="s">
        <v>171</v>
      </c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</row>
    <row r="12" spans="1:17" x14ac:dyDescent="0.2">
      <c r="A12" s="64" t="s">
        <v>122</v>
      </c>
      <c r="B12" s="65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65"/>
    </row>
    <row r="13" spans="1:17" x14ac:dyDescent="0.2">
      <c r="A13" s="64" t="s">
        <v>103</v>
      </c>
      <c r="B13" s="65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65"/>
    </row>
    <row r="14" spans="1:17" x14ac:dyDescent="0.2">
      <c r="A14" s="64" t="s">
        <v>111</v>
      </c>
      <c r="B14" s="65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65">
        <f>SUM(B14:M14)</f>
        <v>0</v>
      </c>
    </row>
    <row r="15" spans="1:17" x14ac:dyDescent="0.2">
      <c r="A15" s="64" t="s">
        <v>105</v>
      </c>
      <c r="B15" s="65">
        <f>SUM(B12*B14)</f>
        <v>0</v>
      </c>
      <c r="C15" s="65">
        <f t="shared" ref="C15:M15" si="3">SUM(C12*C14)</f>
        <v>0</v>
      </c>
      <c r="D15" s="65">
        <f t="shared" si="3"/>
        <v>0</v>
      </c>
      <c r="E15" s="65">
        <f t="shared" si="3"/>
        <v>0</v>
      </c>
      <c r="F15" s="65">
        <f t="shared" si="3"/>
        <v>0</v>
      </c>
      <c r="G15" s="65">
        <f t="shared" si="3"/>
        <v>0</v>
      </c>
      <c r="H15" s="65">
        <f t="shared" si="3"/>
        <v>0</v>
      </c>
      <c r="I15" s="65">
        <f t="shared" si="3"/>
        <v>0</v>
      </c>
      <c r="J15" s="65">
        <f t="shared" si="3"/>
        <v>0</v>
      </c>
      <c r="K15" s="65">
        <f t="shared" si="3"/>
        <v>0</v>
      </c>
      <c r="L15" s="65">
        <f t="shared" si="3"/>
        <v>0</v>
      </c>
      <c r="M15" s="65">
        <f t="shared" si="3"/>
        <v>0</v>
      </c>
      <c r="N15" s="65">
        <f>SUM(B15:M15)</f>
        <v>0</v>
      </c>
    </row>
    <row r="16" spans="1:17" x14ac:dyDescent="0.2">
      <c r="A16" s="64" t="s">
        <v>104</v>
      </c>
      <c r="B16" s="65">
        <f>SUM(B13*B14)</f>
        <v>0</v>
      </c>
      <c r="C16" s="65">
        <f t="shared" ref="C16:L16" si="4">SUM(C13*C14)</f>
        <v>0</v>
      </c>
      <c r="D16" s="65">
        <f t="shared" si="4"/>
        <v>0</v>
      </c>
      <c r="E16" s="65">
        <f t="shared" si="4"/>
        <v>0</v>
      </c>
      <c r="F16" s="65">
        <f t="shared" si="4"/>
        <v>0</v>
      </c>
      <c r="G16" s="65">
        <f t="shared" si="4"/>
        <v>0</v>
      </c>
      <c r="H16" s="65">
        <f t="shared" si="4"/>
        <v>0</v>
      </c>
      <c r="I16" s="65">
        <f t="shared" si="4"/>
        <v>0</v>
      </c>
      <c r="J16" s="65">
        <f t="shared" si="4"/>
        <v>0</v>
      </c>
      <c r="K16" s="65">
        <f t="shared" si="4"/>
        <v>0</v>
      </c>
      <c r="L16" s="65">
        <f t="shared" si="4"/>
        <v>0</v>
      </c>
      <c r="M16" s="65">
        <f>SUM(M13*M14)</f>
        <v>0</v>
      </c>
      <c r="N16" s="65">
        <f>SUM(B16:M16)</f>
        <v>0</v>
      </c>
    </row>
    <row r="17" spans="1:14" x14ac:dyDescent="0.2">
      <c r="A17" s="66" t="s">
        <v>172</v>
      </c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</row>
    <row r="18" spans="1:14" x14ac:dyDescent="0.2">
      <c r="A18" s="64" t="s">
        <v>121</v>
      </c>
      <c r="B18" s="65"/>
      <c r="C18" s="65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65"/>
    </row>
    <row r="19" spans="1:14" x14ac:dyDescent="0.2">
      <c r="A19" s="64" t="s">
        <v>103</v>
      </c>
      <c r="B19" s="65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65"/>
    </row>
    <row r="20" spans="1:14" x14ac:dyDescent="0.2">
      <c r="A20" s="64" t="s">
        <v>112</v>
      </c>
      <c r="B20" s="65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65">
        <f>SUM(B20:M20)</f>
        <v>0</v>
      </c>
    </row>
    <row r="21" spans="1:14" x14ac:dyDescent="0.2">
      <c r="A21" s="64" t="s">
        <v>105</v>
      </c>
      <c r="B21" s="65">
        <f>SUM(B18*B20)</f>
        <v>0</v>
      </c>
      <c r="C21" s="65">
        <f t="shared" ref="C21:M21" si="5">SUM(C18*C20)</f>
        <v>0</v>
      </c>
      <c r="D21" s="65">
        <f t="shared" si="5"/>
        <v>0</v>
      </c>
      <c r="E21" s="65">
        <f t="shared" si="5"/>
        <v>0</v>
      </c>
      <c r="F21" s="65">
        <f t="shared" si="5"/>
        <v>0</v>
      </c>
      <c r="G21" s="65">
        <f t="shared" si="5"/>
        <v>0</v>
      </c>
      <c r="H21" s="65">
        <f t="shared" si="5"/>
        <v>0</v>
      </c>
      <c r="I21" s="65">
        <f t="shared" si="5"/>
        <v>0</v>
      </c>
      <c r="J21" s="65">
        <f t="shared" si="5"/>
        <v>0</v>
      </c>
      <c r="K21" s="65">
        <f t="shared" si="5"/>
        <v>0</v>
      </c>
      <c r="L21" s="65">
        <f t="shared" si="5"/>
        <v>0</v>
      </c>
      <c r="M21" s="65">
        <f t="shared" si="5"/>
        <v>0</v>
      </c>
      <c r="N21" s="65">
        <f>SUM(B21:M21)</f>
        <v>0</v>
      </c>
    </row>
    <row r="22" spans="1:14" x14ac:dyDescent="0.2">
      <c r="A22" s="64" t="s">
        <v>104</v>
      </c>
      <c r="B22" s="65">
        <f>SUM(B19*B20)</f>
        <v>0</v>
      </c>
      <c r="C22" s="65">
        <f t="shared" ref="C22:M22" si="6">SUM(C19*C20)</f>
        <v>0</v>
      </c>
      <c r="D22" s="65">
        <f t="shared" si="6"/>
        <v>0</v>
      </c>
      <c r="E22" s="65">
        <f t="shared" si="6"/>
        <v>0</v>
      </c>
      <c r="F22" s="65">
        <f t="shared" si="6"/>
        <v>0</v>
      </c>
      <c r="G22" s="65">
        <f t="shared" si="6"/>
        <v>0</v>
      </c>
      <c r="H22" s="65">
        <f t="shared" si="6"/>
        <v>0</v>
      </c>
      <c r="I22" s="65">
        <f t="shared" si="6"/>
        <v>0</v>
      </c>
      <c r="J22" s="65">
        <f t="shared" si="6"/>
        <v>0</v>
      </c>
      <c r="K22" s="65">
        <f t="shared" si="6"/>
        <v>0</v>
      </c>
      <c r="L22" s="65">
        <f t="shared" si="6"/>
        <v>0</v>
      </c>
      <c r="M22" s="65">
        <f t="shared" si="6"/>
        <v>0</v>
      </c>
      <c r="N22" s="65">
        <f>SUM(B22:M22)</f>
        <v>0</v>
      </c>
    </row>
    <row r="23" spans="1:14" x14ac:dyDescent="0.2">
      <c r="A23" s="66" t="s">
        <v>173</v>
      </c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</row>
    <row r="24" spans="1:14" x14ac:dyDescent="0.2">
      <c r="A24" s="64" t="s">
        <v>121</v>
      </c>
      <c r="B24" s="65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65"/>
    </row>
    <row r="25" spans="1:14" x14ac:dyDescent="0.2">
      <c r="A25" s="64" t="s">
        <v>103</v>
      </c>
      <c r="B25" s="65"/>
      <c r="C25" s="65"/>
      <c r="D25" s="65"/>
      <c r="E25" s="65"/>
      <c r="F25" s="113"/>
      <c r="G25" s="113"/>
      <c r="H25" s="113"/>
      <c r="I25" s="113"/>
      <c r="J25" s="113"/>
      <c r="K25" s="113"/>
      <c r="L25" s="113"/>
      <c r="M25" s="113"/>
      <c r="N25" s="65"/>
    </row>
    <row r="26" spans="1:14" x14ac:dyDescent="0.2">
      <c r="A26" s="64" t="s">
        <v>111</v>
      </c>
      <c r="B26" s="65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65">
        <f>SUM(B26:M26)</f>
        <v>0</v>
      </c>
    </row>
    <row r="27" spans="1:14" x14ac:dyDescent="0.2">
      <c r="A27" s="64" t="s">
        <v>105</v>
      </c>
      <c r="B27" s="65">
        <f t="shared" ref="B27:M27" si="7">(B24*B26)</f>
        <v>0</v>
      </c>
      <c r="C27" s="65">
        <f t="shared" si="7"/>
        <v>0</v>
      </c>
      <c r="D27" s="65">
        <f t="shared" si="7"/>
        <v>0</v>
      </c>
      <c r="E27" s="65">
        <f t="shared" si="7"/>
        <v>0</v>
      </c>
      <c r="F27" s="65">
        <f t="shared" si="7"/>
        <v>0</v>
      </c>
      <c r="G27" s="65">
        <f t="shared" si="7"/>
        <v>0</v>
      </c>
      <c r="H27" s="65">
        <f t="shared" si="7"/>
        <v>0</v>
      </c>
      <c r="I27" s="65">
        <f t="shared" si="7"/>
        <v>0</v>
      </c>
      <c r="J27" s="65">
        <f t="shared" si="7"/>
        <v>0</v>
      </c>
      <c r="K27" s="65">
        <f t="shared" si="7"/>
        <v>0</v>
      </c>
      <c r="L27" s="65">
        <f t="shared" si="7"/>
        <v>0</v>
      </c>
      <c r="M27" s="65">
        <f t="shared" si="7"/>
        <v>0</v>
      </c>
      <c r="N27" s="65">
        <f>SUM(B27:M27)</f>
        <v>0</v>
      </c>
    </row>
    <row r="28" spans="1:14" x14ac:dyDescent="0.2">
      <c r="A28" s="64" t="s">
        <v>104</v>
      </c>
      <c r="B28" s="65">
        <f>B25*B26</f>
        <v>0</v>
      </c>
      <c r="C28" s="65">
        <f t="shared" ref="C28:M28" si="8">SUM(C25*C26)</f>
        <v>0</v>
      </c>
      <c r="D28" s="65">
        <f t="shared" si="8"/>
        <v>0</v>
      </c>
      <c r="E28" s="65">
        <f t="shared" si="8"/>
        <v>0</v>
      </c>
      <c r="F28" s="65">
        <f t="shared" si="8"/>
        <v>0</v>
      </c>
      <c r="G28" s="65">
        <f t="shared" si="8"/>
        <v>0</v>
      </c>
      <c r="H28" s="65">
        <f t="shared" si="8"/>
        <v>0</v>
      </c>
      <c r="I28" s="65">
        <f t="shared" si="8"/>
        <v>0</v>
      </c>
      <c r="J28" s="65">
        <f t="shared" si="8"/>
        <v>0</v>
      </c>
      <c r="K28" s="65">
        <f t="shared" si="8"/>
        <v>0</v>
      </c>
      <c r="L28" s="65">
        <f t="shared" si="8"/>
        <v>0</v>
      </c>
      <c r="M28" s="65">
        <f t="shared" si="8"/>
        <v>0</v>
      </c>
      <c r="N28" s="65">
        <f>SUM(B28:M28)</f>
        <v>0</v>
      </c>
    </row>
    <row r="29" spans="1:14" x14ac:dyDescent="0.2">
      <c r="A29" s="66" t="s">
        <v>174</v>
      </c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</row>
    <row r="30" spans="1:14" x14ac:dyDescent="0.2">
      <c r="A30" s="64" t="s">
        <v>122</v>
      </c>
      <c r="B30" s="65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65"/>
    </row>
    <row r="31" spans="1:14" x14ac:dyDescent="0.2">
      <c r="A31" s="64" t="s">
        <v>103</v>
      </c>
      <c r="B31" s="65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65"/>
    </row>
    <row r="32" spans="1:14" x14ac:dyDescent="0.2">
      <c r="A32" s="64" t="s">
        <v>111</v>
      </c>
      <c r="B32" s="65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65">
        <f>SUM(B32:M32)</f>
        <v>0</v>
      </c>
    </row>
    <row r="33" spans="1:14" x14ac:dyDescent="0.2">
      <c r="A33" s="64" t="s">
        <v>105</v>
      </c>
      <c r="B33" s="65">
        <f>SUM(B30*B32)</f>
        <v>0</v>
      </c>
      <c r="C33" s="65">
        <f t="shared" ref="C33:M33" si="9">SUM(C30*C32)</f>
        <v>0</v>
      </c>
      <c r="D33" s="65">
        <f t="shared" si="9"/>
        <v>0</v>
      </c>
      <c r="E33" s="65">
        <f t="shared" si="9"/>
        <v>0</v>
      </c>
      <c r="F33" s="65">
        <f t="shared" si="9"/>
        <v>0</v>
      </c>
      <c r="G33" s="65">
        <f t="shared" si="9"/>
        <v>0</v>
      </c>
      <c r="H33" s="65">
        <f t="shared" si="9"/>
        <v>0</v>
      </c>
      <c r="I33" s="65">
        <f t="shared" si="9"/>
        <v>0</v>
      </c>
      <c r="J33" s="65">
        <f t="shared" si="9"/>
        <v>0</v>
      </c>
      <c r="K33" s="65">
        <f t="shared" si="9"/>
        <v>0</v>
      </c>
      <c r="L33" s="65">
        <f t="shared" si="9"/>
        <v>0</v>
      </c>
      <c r="M33" s="65">
        <f t="shared" si="9"/>
        <v>0</v>
      </c>
      <c r="N33" s="65">
        <f>SUM(B33:M33)</f>
        <v>0</v>
      </c>
    </row>
    <row r="34" spans="1:14" x14ac:dyDescent="0.2">
      <c r="A34" s="64" t="s">
        <v>104</v>
      </c>
      <c r="B34" s="65">
        <f>SUM(B31*B32)</f>
        <v>0</v>
      </c>
      <c r="C34" s="65">
        <f t="shared" ref="C34:L34" si="10">SUM(C31*C32)</f>
        <v>0</v>
      </c>
      <c r="D34" s="65">
        <f t="shared" si="10"/>
        <v>0</v>
      </c>
      <c r="E34" s="65">
        <f t="shared" si="10"/>
        <v>0</v>
      </c>
      <c r="F34" s="65">
        <f t="shared" si="10"/>
        <v>0</v>
      </c>
      <c r="G34" s="65">
        <f t="shared" si="10"/>
        <v>0</v>
      </c>
      <c r="H34" s="65">
        <f t="shared" si="10"/>
        <v>0</v>
      </c>
      <c r="I34" s="65">
        <f t="shared" si="10"/>
        <v>0</v>
      </c>
      <c r="J34" s="65">
        <f t="shared" si="10"/>
        <v>0</v>
      </c>
      <c r="K34" s="65">
        <f t="shared" si="10"/>
        <v>0</v>
      </c>
      <c r="L34" s="65">
        <f t="shared" si="10"/>
        <v>0</v>
      </c>
      <c r="M34" s="65">
        <f>SUM(M31*M32)</f>
        <v>0</v>
      </c>
      <c r="N34" s="65">
        <f>SUM(B34:M34)</f>
        <v>0</v>
      </c>
    </row>
    <row r="35" spans="1:14" x14ac:dyDescent="0.2">
      <c r="A35" s="66" t="s">
        <v>175</v>
      </c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</row>
    <row r="36" spans="1:14" x14ac:dyDescent="0.2">
      <c r="A36" s="64" t="s">
        <v>121</v>
      </c>
      <c r="B36" s="65"/>
      <c r="C36" s="65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65"/>
    </row>
    <row r="37" spans="1:14" x14ac:dyDescent="0.2">
      <c r="A37" s="64" t="s">
        <v>103</v>
      </c>
      <c r="B37" s="65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65"/>
    </row>
    <row r="38" spans="1:14" x14ac:dyDescent="0.2">
      <c r="A38" s="64" t="s">
        <v>112</v>
      </c>
      <c r="B38" s="65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65">
        <f>SUM(B38:M38)</f>
        <v>0</v>
      </c>
    </row>
    <row r="39" spans="1:14" x14ac:dyDescent="0.2">
      <c r="A39" s="64" t="s">
        <v>105</v>
      </c>
      <c r="B39" s="65">
        <f>SUM(B36*B38)</f>
        <v>0</v>
      </c>
      <c r="C39" s="65">
        <f t="shared" ref="C39:M39" si="11">SUM(C36*C38)</f>
        <v>0</v>
      </c>
      <c r="D39" s="65">
        <f t="shared" si="11"/>
        <v>0</v>
      </c>
      <c r="E39" s="65">
        <f t="shared" si="11"/>
        <v>0</v>
      </c>
      <c r="F39" s="65">
        <f t="shared" si="11"/>
        <v>0</v>
      </c>
      <c r="G39" s="65">
        <f t="shared" si="11"/>
        <v>0</v>
      </c>
      <c r="H39" s="65">
        <f t="shared" si="11"/>
        <v>0</v>
      </c>
      <c r="I39" s="65">
        <f t="shared" si="11"/>
        <v>0</v>
      </c>
      <c r="J39" s="65">
        <f t="shared" si="11"/>
        <v>0</v>
      </c>
      <c r="K39" s="65">
        <f t="shared" si="11"/>
        <v>0</v>
      </c>
      <c r="L39" s="65">
        <f t="shared" si="11"/>
        <v>0</v>
      </c>
      <c r="M39" s="65">
        <f t="shared" si="11"/>
        <v>0</v>
      </c>
      <c r="N39" s="65">
        <f>SUM(B39:M39)</f>
        <v>0</v>
      </c>
    </row>
    <row r="40" spans="1:14" x14ac:dyDescent="0.2">
      <c r="A40" s="64" t="s">
        <v>104</v>
      </c>
      <c r="B40" s="65">
        <f>SUM(B37*B38)</f>
        <v>0</v>
      </c>
      <c r="C40" s="65">
        <f t="shared" ref="C40:M40" si="12">SUM(C37*C38)</f>
        <v>0</v>
      </c>
      <c r="D40" s="65">
        <f t="shared" si="12"/>
        <v>0</v>
      </c>
      <c r="E40" s="65">
        <f t="shared" si="12"/>
        <v>0</v>
      </c>
      <c r="F40" s="65">
        <f t="shared" si="12"/>
        <v>0</v>
      </c>
      <c r="G40" s="65">
        <f t="shared" si="12"/>
        <v>0</v>
      </c>
      <c r="H40" s="65">
        <f t="shared" si="12"/>
        <v>0</v>
      </c>
      <c r="I40" s="65">
        <f t="shared" si="12"/>
        <v>0</v>
      </c>
      <c r="J40" s="65">
        <f t="shared" si="12"/>
        <v>0</v>
      </c>
      <c r="K40" s="65">
        <f t="shared" si="12"/>
        <v>0</v>
      </c>
      <c r="L40" s="65">
        <f t="shared" si="12"/>
        <v>0</v>
      </c>
      <c r="M40" s="65">
        <f t="shared" si="12"/>
        <v>0</v>
      </c>
      <c r="N40" s="65">
        <f>SUM(B40:M40)</f>
        <v>0</v>
      </c>
    </row>
    <row r="41" spans="1:14" x14ac:dyDescent="0.2">
      <c r="A41" s="66" t="s">
        <v>176</v>
      </c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</row>
    <row r="42" spans="1:14" x14ac:dyDescent="0.2">
      <c r="A42" s="64" t="s">
        <v>121</v>
      </c>
      <c r="B42" s="65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65"/>
    </row>
    <row r="43" spans="1:14" x14ac:dyDescent="0.2">
      <c r="A43" s="64" t="s">
        <v>103</v>
      </c>
      <c r="B43" s="65"/>
      <c r="C43" s="65"/>
      <c r="D43" s="65"/>
      <c r="E43" s="65"/>
      <c r="F43" s="113"/>
      <c r="G43" s="113"/>
      <c r="H43" s="113"/>
      <c r="I43" s="113"/>
      <c r="J43" s="113"/>
      <c r="K43" s="113"/>
      <c r="L43" s="113"/>
      <c r="M43" s="113"/>
      <c r="N43" s="65"/>
    </row>
    <row r="44" spans="1:14" x14ac:dyDescent="0.2">
      <c r="A44" s="64" t="s">
        <v>111</v>
      </c>
      <c r="B44" s="65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65">
        <f>SUM(B44:M44)</f>
        <v>0</v>
      </c>
    </row>
    <row r="45" spans="1:14" x14ac:dyDescent="0.2">
      <c r="A45" s="64" t="s">
        <v>105</v>
      </c>
      <c r="B45" s="65">
        <f t="shared" ref="B45:M45" si="13">(B42*B44)</f>
        <v>0</v>
      </c>
      <c r="C45" s="65">
        <f t="shared" si="13"/>
        <v>0</v>
      </c>
      <c r="D45" s="65">
        <f t="shared" si="13"/>
        <v>0</v>
      </c>
      <c r="E45" s="65">
        <f t="shared" si="13"/>
        <v>0</v>
      </c>
      <c r="F45" s="65">
        <f t="shared" si="13"/>
        <v>0</v>
      </c>
      <c r="G45" s="65">
        <f t="shared" si="13"/>
        <v>0</v>
      </c>
      <c r="H45" s="65">
        <f t="shared" si="13"/>
        <v>0</v>
      </c>
      <c r="I45" s="65">
        <f t="shared" si="13"/>
        <v>0</v>
      </c>
      <c r="J45" s="65">
        <f t="shared" si="13"/>
        <v>0</v>
      </c>
      <c r="K45" s="65">
        <f t="shared" si="13"/>
        <v>0</v>
      </c>
      <c r="L45" s="65">
        <f t="shared" si="13"/>
        <v>0</v>
      </c>
      <c r="M45" s="65">
        <f t="shared" si="13"/>
        <v>0</v>
      </c>
      <c r="N45" s="65">
        <f>SUM(B45:M45)</f>
        <v>0</v>
      </c>
    </row>
    <row r="46" spans="1:14" x14ac:dyDescent="0.2">
      <c r="A46" s="64" t="s">
        <v>104</v>
      </c>
      <c r="B46" s="65">
        <f>B43*B44</f>
        <v>0</v>
      </c>
      <c r="C46" s="65">
        <f t="shared" ref="C46:M46" si="14">SUM(C43*C44)</f>
        <v>0</v>
      </c>
      <c r="D46" s="65">
        <f t="shared" si="14"/>
        <v>0</v>
      </c>
      <c r="E46" s="65">
        <f t="shared" si="14"/>
        <v>0</v>
      </c>
      <c r="F46" s="65">
        <f t="shared" si="14"/>
        <v>0</v>
      </c>
      <c r="G46" s="65">
        <f t="shared" si="14"/>
        <v>0</v>
      </c>
      <c r="H46" s="65">
        <f t="shared" si="14"/>
        <v>0</v>
      </c>
      <c r="I46" s="65">
        <f t="shared" si="14"/>
        <v>0</v>
      </c>
      <c r="J46" s="65">
        <f t="shared" si="14"/>
        <v>0</v>
      </c>
      <c r="K46" s="65">
        <f t="shared" si="14"/>
        <v>0</v>
      </c>
      <c r="L46" s="65">
        <f t="shared" si="14"/>
        <v>0</v>
      </c>
      <c r="M46" s="65">
        <f t="shared" si="14"/>
        <v>0</v>
      </c>
      <c r="N46" s="65">
        <f>SUM(B46:M46)</f>
        <v>0</v>
      </c>
    </row>
    <row r="47" spans="1:14" x14ac:dyDescent="0.2">
      <c r="A47" s="66" t="s">
        <v>177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</row>
    <row r="48" spans="1:14" x14ac:dyDescent="0.2">
      <c r="A48" s="64" t="s">
        <v>122</v>
      </c>
      <c r="B48" s="65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65"/>
    </row>
    <row r="49" spans="1:14" x14ac:dyDescent="0.2">
      <c r="A49" s="64" t="s">
        <v>103</v>
      </c>
      <c r="B49" s="65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65"/>
    </row>
    <row r="50" spans="1:14" x14ac:dyDescent="0.2">
      <c r="A50" s="64" t="s">
        <v>111</v>
      </c>
      <c r="B50" s="65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65">
        <f>SUM(B50:M50)</f>
        <v>0</v>
      </c>
    </row>
    <row r="51" spans="1:14" x14ac:dyDescent="0.2">
      <c r="A51" s="64" t="s">
        <v>105</v>
      </c>
      <c r="B51" s="65">
        <f>SUM(B48*B50)</f>
        <v>0</v>
      </c>
      <c r="C51" s="65">
        <f t="shared" ref="C51:M51" si="15">SUM(C48*C50)</f>
        <v>0</v>
      </c>
      <c r="D51" s="65">
        <f t="shared" si="15"/>
        <v>0</v>
      </c>
      <c r="E51" s="65">
        <f t="shared" si="15"/>
        <v>0</v>
      </c>
      <c r="F51" s="65">
        <f t="shared" si="15"/>
        <v>0</v>
      </c>
      <c r="G51" s="65">
        <f t="shared" si="15"/>
        <v>0</v>
      </c>
      <c r="H51" s="65">
        <f t="shared" si="15"/>
        <v>0</v>
      </c>
      <c r="I51" s="65">
        <f t="shared" si="15"/>
        <v>0</v>
      </c>
      <c r="J51" s="65">
        <f t="shared" si="15"/>
        <v>0</v>
      </c>
      <c r="K51" s="65">
        <f t="shared" si="15"/>
        <v>0</v>
      </c>
      <c r="L51" s="65">
        <f t="shared" si="15"/>
        <v>0</v>
      </c>
      <c r="M51" s="65">
        <f t="shared" si="15"/>
        <v>0</v>
      </c>
      <c r="N51" s="65">
        <f>SUM(B51:M51)</f>
        <v>0</v>
      </c>
    </row>
    <row r="52" spans="1:14" x14ac:dyDescent="0.2">
      <c r="A52" s="64" t="s">
        <v>104</v>
      </c>
      <c r="B52" s="65">
        <f>SUM(B49*B50)</f>
        <v>0</v>
      </c>
      <c r="C52" s="65">
        <f t="shared" ref="C52:L52" si="16">SUM(C49*C50)</f>
        <v>0</v>
      </c>
      <c r="D52" s="65">
        <f t="shared" si="16"/>
        <v>0</v>
      </c>
      <c r="E52" s="65">
        <f t="shared" si="16"/>
        <v>0</v>
      </c>
      <c r="F52" s="65">
        <f t="shared" si="16"/>
        <v>0</v>
      </c>
      <c r="G52" s="65">
        <f t="shared" si="16"/>
        <v>0</v>
      </c>
      <c r="H52" s="65">
        <f t="shared" si="16"/>
        <v>0</v>
      </c>
      <c r="I52" s="65">
        <f t="shared" si="16"/>
        <v>0</v>
      </c>
      <c r="J52" s="65">
        <f t="shared" si="16"/>
        <v>0</v>
      </c>
      <c r="K52" s="65">
        <f t="shared" si="16"/>
        <v>0</v>
      </c>
      <c r="L52" s="65">
        <f t="shared" si="16"/>
        <v>0</v>
      </c>
      <c r="M52" s="65">
        <f>SUM(M49*M50)</f>
        <v>0</v>
      </c>
      <c r="N52" s="65">
        <f>SUM(B52:M52)</f>
        <v>0</v>
      </c>
    </row>
    <row r="53" spans="1:14" x14ac:dyDescent="0.2">
      <c r="A53" s="66" t="s">
        <v>106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</row>
    <row r="54" spans="1:14" x14ac:dyDescent="0.2">
      <c r="A54" s="64" t="s">
        <v>121</v>
      </c>
      <c r="B54" s="65"/>
      <c r="C54" s="65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65"/>
    </row>
    <row r="55" spans="1:14" x14ac:dyDescent="0.2">
      <c r="A55" s="64" t="s">
        <v>103</v>
      </c>
      <c r="B55" s="65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65"/>
    </row>
    <row r="56" spans="1:14" x14ac:dyDescent="0.2">
      <c r="A56" s="64" t="s">
        <v>112</v>
      </c>
      <c r="B56" s="65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65"/>
    </row>
    <row r="57" spans="1:14" x14ac:dyDescent="0.2">
      <c r="A57" s="64" t="s">
        <v>105</v>
      </c>
      <c r="B57" s="65">
        <f>B54*B56</f>
        <v>0</v>
      </c>
      <c r="C57" s="65">
        <f t="shared" ref="C57:M57" si="17">C54*C56</f>
        <v>0</v>
      </c>
      <c r="D57" s="65">
        <f t="shared" si="17"/>
        <v>0</v>
      </c>
      <c r="E57" s="65">
        <f t="shared" si="17"/>
        <v>0</v>
      </c>
      <c r="F57" s="65">
        <f t="shared" si="17"/>
        <v>0</v>
      </c>
      <c r="G57" s="65">
        <f t="shared" si="17"/>
        <v>0</v>
      </c>
      <c r="H57" s="65">
        <f t="shared" si="17"/>
        <v>0</v>
      </c>
      <c r="I57" s="65">
        <f t="shared" si="17"/>
        <v>0</v>
      </c>
      <c r="J57" s="65">
        <f t="shared" si="17"/>
        <v>0</v>
      </c>
      <c r="K57" s="65">
        <f t="shared" si="17"/>
        <v>0</v>
      </c>
      <c r="L57" s="65">
        <f t="shared" si="17"/>
        <v>0</v>
      </c>
      <c r="M57" s="65">
        <f t="shared" si="17"/>
        <v>0</v>
      </c>
      <c r="N57" s="65">
        <f>SUM(B57:M57)</f>
        <v>0</v>
      </c>
    </row>
    <row r="58" spans="1:14" x14ac:dyDescent="0.2">
      <c r="A58" s="64" t="s">
        <v>104</v>
      </c>
      <c r="B58" s="65">
        <f>SUM(B55*B56)</f>
        <v>0</v>
      </c>
      <c r="C58" s="65">
        <f t="shared" ref="C58:M58" si="18">SUM(C55*C56)</f>
        <v>0</v>
      </c>
      <c r="D58" s="65">
        <f t="shared" si="18"/>
        <v>0</v>
      </c>
      <c r="E58" s="65">
        <f t="shared" si="18"/>
        <v>0</v>
      </c>
      <c r="F58" s="65">
        <f t="shared" si="18"/>
        <v>0</v>
      </c>
      <c r="G58" s="65">
        <f t="shared" si="18"/>
        <v>0</v>
      </c>
      <c r="H58" s="65">
        <f t="shared" si="18"/>
        <v>0</v>
      </c>
      <c r="I58" s="65">
        <f t="shared" si="18"/>
        <v>0</v>
      </c>
      <c r="J58" s="65">
        <f t="shared" si="18"/>
        <v>0</v>
      </c>
      <c r="K58" s="65">
        <f t="shared" si="18"/>
        <v>0</v>
      </c>
      <c r="L58" s="65">
        <f t="shared" si="18"/>
        <v>0</v>
      </c>
      <c r="M58" s="65">
        <f t="shared" si="18"/>
        <v>0</v>
      </c>
      <c r="N58" s="65">
        <f>SUM(B58:M58)</f>
        <v>0</v>
      </c>
    </row>
    <row r="59" spans="1:14" x14ac:dyDescent="0.2">
      <c r="A59" s="66" t="s">
        <v>117</v>
      </c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</row>
    <row r="60" spans="1:14" x14ac:dyDescent="0.2">
      <c r="A60" s="82" t="s">
        <v>118</v>
      </c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</row>
    <row r="61" spans="1:14" x14ac:dyDescent="0.2">
      <c r="A61" s="82" t="s">
        <v>119</v>
      </c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</row>
    <row r="62" spans="1:14" x14ac:dyDescent="0.2">
      <c r="A62" s="82" t="s">
        <v>120</v>
      </c>
      <c r="B62" s="83">
        <f>B60*B61</f>
        <v>0</v>
      </c>
      <c r="C62" s="83">
        <f>C60*C61</f>
        <v>0</v>
      </c>
      <c r="D62" s="83">
        <f>D60*D61</f>
        <v>0</v>
      </c>
      <c r="E62" s="83">
        <f>E60*E61</f>
        <v>0</v>
      </c>
      <c r="F62" s="83">
        <f>F60*F61</f>
        <v>0</v>
      </c>
      <c r="G62" s="83">
        <f t="shared" ref="G62:M62" si="19">G60*G61</f>
        <v>0</v>
      </c>
      <c r="H62" s="83">
        <f t="shared" si="19"/>
        <v>0</v>
      </c>
      <c r="I62" s="83">
        <f t="shared" si="19"/>
        <v>0</v>
      </c>
      <c r="J62" s="83">
        <f t="shared" si="19"/>
        <v>0</v>
      </c>
      <c r="K62" s="83">
        <f t="shared" si="19"/>
        <v>0</v>
      </c>
      <c r="L62" s="83">
        <f t="shared" si="19"/>
        <v>0</v>
      </c>
      <c r="M62" s="83">
        <f t="shared" si="19"/>
        <v>0</v>
      </c>
      <c r="N62" s="83">
        <f>SUM(B62:M62)</f>
        <v>0</v>
      </c>
    </row>
    <row r="63" spans="1:14" x14ac:dyDescent="0.2">
      <c r="A63" s="66" t="s">
        <v>108</v>
      </c>
      <c r="B63" s="67">
        <f>B9+B15+B21+B27+B33+B39+B45+B51</f>
        <v>0</v>
      </c>
      <c r="C63" s="67">
        <f t="shared" ref="C63:M63" si="20">C9+C15+C21+C27+C33+C39+C45+C51</f>
        <v>0</v>
      </c>
      <c r="D63" s="67">
        <f t="shared" si="20"/>
        <v>0</v>
      </c>
      <c r="E63" s="67">
        <f t="shared" si="20"/>
        <v>0</v>
      </c>
      <c r="F63" s="67">
        <f t="shared" si="20"/>
        <v>0</v>
      </c>
      <c r="G63" s="67">
        <f t="shared" si="20"/>
        <v>0</v>
      </c>
      <c r="H63" s="67">
        <f t="shared" si="20"/>
        <v>0</v>
      </c>
      <c r="I63" s="67">
        <f t="shared" si="20"/>
        <v>0</v>
      </c>
      <c r="J63" s="67">
        <f t="shared" si="20"/>
        <v>0</v>
      </c>
      <c r="K63" s="67">
        <f t="shared" si="20"/>
        <v>0</v>
      </c>
      <c r="L63" s="67">
        <f t="shared" si="20"/>
        <v>0</v>
      </c>
      <c r="M63" s="67">
        <f t="shared" si="20"/>
        <v>0</v>
      </c>
      <c r="N63" s="67">
        <f>SUM(B63:M63)</f>
        <v>0</v>
      </c>
    </row>
    <row r="64" spans="1:14" x14ac:dyDescent="0.2">
      <c r="A64" s="66" t="s">
        <v>110</v>
      </c>
      <c r="B64" s="67">
        <f>B57</f>
        <v>0</v>
      </c>
      <c r="C64" s="67">
        <f>C57</f>
        <v>0</v>
      </c>
      <c r="D64" s="67">
        <f>D57</f>
        <v>0</v>
      </c>
      <c r="E64" s="67">
        <f>E57</f>
        <v>0</v>
      </c>
      <c r="F64" s="67">
        <f>F57</f>
        <v>0</v>
      </c>
      <c r="G64" s="67">
        <f t="shared" ref="G64:M64" si="21">G57</f>
        <v>0</v>
      </c>
      <c r="H64" s="67">
        <f t="shared" si="21"/>
        <v>0</v>
      </c>
      <c r="I64" s="67">
        <f t="shared" si="21"/>
        <v>0</v>
      </c>
      <c r="J64" s="67">
        <f t="shared" si="21"/>
        <v>0</v>
      </c>
      <c r="K64" s="67">
        <f t="shared" si="21"/>
        <v>0</v>
      </c>
      <c r="L64" s="67">
        <f t="shared" si="21"/>
        <v>0</v>
      </c>
      <c r="M64" s="67">
        <f t="shared" si="21"/>
        <v>0</v>
      </c>
      <c r="N64" s="67">
        <f>SUM(B64:M64)</f>
        <v>0</v>
      </c>
    </row>
    <row r="65" spans="1:14" x14ac:dyDescent="0.2">
      <c r="A65" s="66" t="s">
        <v>120</v>
      </c>
      <c r="B65" s="67">
        <f>B62</f>
        <v>0</v>
      </c>
      <c r="C65" s="67">
        <f>C62</f>
        <v>0</v>
      </c>
      <c r="D65" s="67">
        <f t="shared" ref="D65:M65" si="22">D62</f>
        <v>0</v>
      </c>
      <c r="E65" s="67">
        <f t="shared" si="22"/>
        <v>0</v>
      </c>
      <c r="F65" s="67">
        <f t="shared" si="22"/>
        <v>0</v>
      </c>
      <c r="G65" s="67">
        <f t="shared" si="22"/>
        <v>0</v>
      </c>
      <c r="H65" s="67">
        <f t="shared" si="22"/>
        <v>0</v>
      </c>
      <c r="I65" s="67">
        <f t="shared" si="22"/>
        <v>0</v>
      </c>
      <c r="J65" s="67">
        <f t="shared" si="22"/>
        <v>0</v>
      </c>
      <c r="K65" s="67">
        <f t="shared" si="22"/>
        <v>0</v>
      </c>
      <c r="L65" s="67">
        <f t="shared" si="22"/>
        <v>0</v>
      </c>
      <c r="M65" s="67">
        <f t="shared" si="22"/>
        <v>0</v>
      </c>
      <c r="N65" s="67">
        <f>SUM(B65:M65)</f>
        <v>0</v>
      </c>
    </row>
    <row r="66" spans="1:14" x14ac:dyDescent="0.2">
      <c r="A66" s="64" t="s">
        <v>74</v>
      </c>
      <c r="B66" s="65">
        <f>SUM(B63:B65)</f>
        <v>0</v>
      </c>
      <c r="C66" s="65">
        <f t="shared" ref="C66:M66" si="23">SUM(C63:C65)</f>
        <v>0</v>
      </c>
      <c r="D66" s="65">
        <f t="shared" si="23"/>
        <v>0</v>
      </c>
      <c r="E66" s="65">
        <f t="shared" si="23"/>
        <v>0</v>
      </c>
      <c r="F66" s="65">
        <f t="shared" si="23"/>
        <v>0</v>
      </c>
      <c r="G66" s="65">
        <f t="shared" si="23"/>
        <v>0</v>
      </c>
      <c r="H66" s="65">
        <f t="shared" si="23"/>
        <v>0</v>
      </c>
      <c r="I66" s="65">
        <f t="shared" si="23"/>
        <v>0</v>
      </c>
      <c r="J66" s="65">
        <f t="shared" si="23"/>
        <v>0</v>
      </c>
      <c r="K66" s="65">
        <f t="shared" si="23"/>
        <v>0</v>
      </c>
      <c r="L66" s="65">
        <f t="shared" si="23"/>
        <v>0</v>
      </c>
      <c r="M66" s="65">
        <f t="shared" si="23"/>
        <v>0</v>
      </c>
      <c r="N66" s="65">
        <f>SUM(B66:M66)</f>
        <v>0</v>
      </c>
    </row>
    <row r="67" spans="1:14" x14ac:dyDescent="0.2">
      <c r="A67" s="66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</row>
    <row r="68" spans="1:14" x14ac:dyDescent="0.2">
      <c r="A68" s="64" t="s">
        <v>75</v>
      </c>
      <c r="B68" s="65">
        <f>B10+B16+B22+B28+B34+B40+B46+B52+B58</f>
        <v>0</v>
      </c>
      <c r="C68" s="65">
        <f t="shared" ref="C68:N68" si="24">C10+C16+C22+C28+C34+C40+C46+C52+C58</f>
        <v>0</v>
      </c>
      <c r="D68" s="65">
        <f t="shared" si="24"/>
        <v>0</v>
      </c>
      <c r="E68" s="65">
        <f t="shared" si="24"/>
        <v>0</v>
      </c>
      <c r="F68" s="65">
        <f t="shared" si="24"/>
        <v>0</v>
      </c>
      <c r="G68" s="65">
        <f t="shared" si="24"/>
        <v>0</v>
      </c>
      <c r="H68" s="65">
        <f t="shared" si="24"/>
        <v>0</v>
      </c>
      <c r="I68" s="65">
        <f t="shared" si="24"/>
        <v>0</v>
      </c>
      <c r="J68" s="65">
        <f t="shared" si="24"/>
        <v>0</v>
      </c>
      <c r="K68" s="65">
        <f t="shared" si="24"/>
        <v>0</v>
      </c>
      <c r="L68" s="65">
        <f t="shared" si="24"/>
        <v>0</v>
      </c>
      <c r="M68" s="65">
        <f t="shared" si="24"/>
        <v>0</v>
      </c>
      <c r="N68" s="65">
        <f t="shared" si="24"/>
        <v>0</v>
      </c>
    </row>
  </sheetData>
  <sheetProtection password="EA2C" sheet="1"/>
  <protectedRanges>
    <protectedRange sqref="B4:M4" name="Range18"/>
    <protectedRange sqref="A41" name="Range16"/>
    <protectedRange sqref="A29" name="Range14"/>
    <protectedRange sqref="A17" name="Range12"/>
    <protectedRange sqref="A5" name="Range10"/>
    <protectedRange sqref="L6:M8 L24:M26 L42:M44" name="Range7"/>
    <protectedRange sqref="B19:M20 B37:M38" name="Range5"/>
    <protectedRange sqref="B6:I8 B12:M14 B24:I26 B30:M32 B42:I44 B48:M50" name="Range1"/>
    <protectedRange sqref="B18:M18 B36:M36" name="Range2"/>
    <protectedRange sqref="F54:M56" name="Range4"/>
    <protectedRange sqref="J6:K8 J24:K26 J42:K44" name="Range6"/>
    <protectedRange sqref="B54:B57 C54:E56 C57:M57" name="Range8"/>
    <protectedRange sqref="B60:M61" name="Range9"/>
    <protectedRange sqref="A11" name="Range11"/>
    <protectedRange sqref="A23" name="Range13"/>
    <protectedRange sqref="A35" name="Range15"/>
    <protectedRange sqref="A47" name="Range17"/>
  </protectedRanges>
  <mergeCells count="1">
    <mergeCell ref="A2:N2"/>
  </mergeCells>
  <phoneticPr fontId="0" type="noConversion"/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7" orientation="landscape" horizontalDpi="4294967295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7"/>
  <sheetViews>
    <sheetView zoomScaleNormal="100" workbookViewId="0">
      <pane xSplit="1" ySplit="5" topLeftCell="C25" activePane="bottomRight" state="frozen"/>
      <selection pane="topRight" activeCell="B1" sqref="B1"/>
      <selection pane="bottomLeft" activeCell="A5" sqref="A5"/>
      <selection pane="bottomRight" activeCell="K35" sqref="K35"/>
    </sheetView>
  </sheetViews>
  <sheetFormatPr defaultRowHeight="11.25" x14ac:dyDescent="0.2"/>
  <cols>
    <col min="1" max="1" width="35.33203125" style="26" customWidth="1"/>
    <col min="2" max="15" width="10.83203125" style="12" customWidth="1"/>
    <col min="16" max="16" width="9.33203125" style="12"/>
    <col min="17" max="17" width="19" style="12" customWidth="1"/>
    <col min="18" max="16384" width="9.33203125" style="12"/>
  </cols>
  <sheetData>
    <row r="1" spans="1:15" ht="12" thickBot="1" x14ac:dyDescent="0.25"/>
    <row r="2" spans="1:15" ht="13.5" thickBot="1" x14ac:dyDescent="0.25">
      <c r="A2" s="148" t="s">
        <v>57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50"/>
    </row>
    <row r="3" spans="1:15" ht="18" customHeight="1" x14ac:dyDescent="0.2">
      <c r="A3" s="130"/>
      <c r="B3" s="131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3"/>
    </row>
    <row r="4" spans="1:15" ht="18" customHeight="1" x14ac:dyDescent="0.2">
      <c r="A4" s="13"/>
      <c r="B4" s="30" t="s">
        <v>58</v>
      </c>
      <c r="C4" s="14" t="s">
        <v>85</v>
      </c>
      <c r="D4" s="14" t="s">
        <v>86</v>
      </c>
      <c r="E4" s="14" t="s">
        <v>87</v>
      </c>
      <c r="F4" s="14" t="s">
        <v>88</v>
      </c>
      <c r="G4" s="14" t="s">
        <v>89</v>
      </c>
      <c r="H4" s="14" t="s">
        <v>90</v>
      </c>
      <c r="I4" s="14" t="s">
        <v>91</v>
      </c>
      <c r="J4" s="14" t="s">
        <v>92</v>
      </c>
      <c r="K4" s="14" t="s">
        <v>93</v>
      </c>
      <c r="L4" s="14" t="s">
        <v>94</v>
      </c>
      <c r="M4" s="14" t="s">
        <v>95</v>
      </c>
      <c r="N4" s="14" t="s">
        <v>96</v>
      </c>
      <c r="O4" s="27" t="s">
        <v>56</v>
      </c>
    </row>
    <row r="5" spans="1:15" ht="14.1" customHeight="1" thickBot="1" x14ac:dyDescent="0.25">
      <c r="A5" s="15" t="s">
        <v>22</v>
      </c>
      <c r="B5" s="16" t="s">
        <v>21</v>
      </c>
      <c r="C5" s="16" t="s">
        <v>21</v>
      </c>
      <c r="D5" s="16" t="s">
        <v>21</v>
      </c>
      <c r="E5" s="16" t="s">
        <v>21</v>
      </c>
      <c r="F5" s="16" t="s">
        <v>21</v>
      </c>
      <c r="G5" s="16" t="s">
        <v>21</v>
      </c>
      <c r="H5" s="16" t="s">
        <v>21</v>
      </c>
      <c r="I5" s="16" t="s">
        <v>21</v>
      </c>
      <c r="J5" s="16" t="s">
        <v>21</v>
      </c>
      <c r="K5" s="16" t="s">
        <v>21</v>
      </c>
      <c r="L5" s="16" t="s">
        <v>21</v>
      </c>
      <c r="M5" s="16" t="s">
        <v>21</v>
      </c>
      <c r="N5" s="16" t="s">
        <v>21</v>
      </c>
      <c r="O5" s="28" t="s">
        <v>21</v>
      </c>
    </row>
    <row r="6" spans="1:15" ht="14.1" customHeight="1" thickBot="1" x14ac:dyDescent="0.25">
      <c r="A6" s="17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120"/>
    </row>
    <row r="7" spans="1:15" ht="14.1" customHeight="1" x14ac:dyDescent="0.2">
      <c r="A7" s="18" t="s">
        <v>109</v>
      </c>
      <c r="B7" s="42"/>
      <c r="C7" s="81">
        <f>'Sales Forecast'!B63</f>
        <v>0</v>
      </c>
      <c r="D7" s="81">
        <f>'Sales Forecast'!C63</f>
        <v>0</v>
      </c>
      <c r="E7" s="81">
        <f>'Sales Forecast'!D63</f>
        <v>0</v>
      </c>
      <c r="F7" s="81">
        <f>'Sales Forecast'!E63</f>
        <v>0</v>
      </c>
      <c r="G7" s="81">
        <f>'Sales Forecast'!F63</f>
        <v>0</v>
      </c>
      <c r="H7" s="81">
        <f>'Sales Forecast'!G63</f>
        <v>0</v>
      </c>
      <c r="I7" s="81">
        <f>'Sales Forecast'!H63</f>
        <v>0</v>
      </c>
      <c r="J7" s="81">
        <f>'Sales Forecast'!I63</f>
        <v>0</v>
      </c>
      <c r="K7" s="81">
        <f>'Sales Forecast'!J63</f>
        <v>0</v>
      </c>
      <c r="L7" s="81">
        <f>'Sales Forecast'!K63</f>
        <v>0</v>
      </c>
      <c r="M7" s="81">
        <f>'Sales Forecast'!L63</f>
        <v>0</v>
      </c>
      <c r="N7" s="116">
        <f>'Sales Forecast'!M63</f>
        <v>0</v>
      </c>
      <c r="O7" s="76">
        <f>SUM(B7:N7)</f>
        <v>0</v>
      </c>
    </row>
    <row r="8" spans="1:15" ht="14.1" customHeight="1" x14ac:dyDescent="0.2">
      <c r="A8" s="18" t="s">
        <v>107</v>
      </c>
      <c r="B8" s="42"/>
      <c r="C8" s="43"/>
      <c r="D8" s="81">
        <f>'Sales Forecast'!B57</f>
        <v>0</v>
      </c>
      <c r="E8" s="81">
        <f>'Sales Forecast'!C57</f>
        <v>0</v>
      </c>
      <c r="F8" s="81">
        <f>'Sales Forecast'!D57</f>
        <v>0</v>
      </c>
      <c r="G8" s="81">
        <f>'Sales Forecast'!E57</f>
        <v>0</v>
      </c>
      <c r="H8" s="81">
        <f>'Sales Forecast'!F57</f>
        <v>0</v>
      </c>
      <c r="I8" s="81">
        <f>'Sales Forecast'!G57</f>
        <v>0</v>
      </c>
      <c r="J8" s="81">
        <f>'Sales Forecast'!H57</f>
        <v>0</v>
      </c>
      <c r="K8" s="81">
        <f>'Sales Forecast'!I57</f>
        <v>0</v>
      </c>
      <c r="L8" s="81">
        <f>'Sales Forecast'!J57</f>
        <v>0</v>
      </c>
      <c r="M8" s="81">
        <f>'Sales Forecast'!K57</f>
        <v>0</v>
      </c>
      <c r="N8" s="116">
        <f>'Sales Forecast'!L57</f>
        <v>0</v>
      </c>
      <c r="O8" s="76">
        <f>SUM(B8:N8)</f>
        <v>0</v>
      </c>
    </row>
    <row r="9" spans="1:15" ht="14.1" customHeight="1" x14ac:dyDescent="0.2">
      <c r="A9" s="18" t="s">
        <v>123</v>
      </c>
      <c r="B9" s="42"/>
      <c r="C9" s="81">
        <f>'Sales Forecast'!B65</f>
        <v>0</v>
      </c>
      <c r="D9" s="81">
        <f>'Sales Forecast'!C65</f>
        <v>0</v>
      </c>
      <c r="E9" s="81">
        <f>'Sales Forecast'!D65</f>
        <v>0</v>
      </c>
      <c r="F9" s="81">
        <f>'Sales Forecast'!E65</f>
        <v>0</v>
      </c>
      <c r="G9" s="81">
        <f>'Sales Forecast'!F65</f>
        <v>0</v>
      </c>
      <c r="H9" s="81">
        <f>'Sales Forecast'!G65</f>
        <v>0</v>
      </c>
      <c r="I9" s="81">
        <f>'Sales Forecast'!H65</f>
        <v>0</v>
      </c>
      <c r="J9" s="81">
        <f>'Sales Forecast'!I65</f>
        <v>0</v>
      </c>
      <c r="K9" s="81">
        <f>'Sales Forecast'!J65</f>
        <v>0</v>
      </c>
      <c r="L9" s="81">
        <f>'Sales Forecast'!K65</f>
        <v>0</v>
      </c>
      <c r="M9" s="81">
        <f>'Sales Forecast'!L65</f>
        <v>0</v>
      </c>
      <c r="N9" s="116">
        <f>'Sales Forecast'!M65</f>
        <v>0</v>
      </c>
      <c r="O9" s="76">
        <f>SUM(C9:N9)</f>
        <v>0</v>
      </c>
    </row>
    <row r="10" spans="1:15" ht="14.1" customHeight="1" x14ac:dyDescent="0.2">
      <c r="A10" s="18" t="s">
        <v>165</v>
      </c>
      <c r="B10" s="117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116"/>
      <c r="O10" s="76">
        <f>SUM(B10:N10)</f>
        <v>0</v>
      </c>
    </row>
    <row r="11" spans="1:15" ht="14.1" customHeight="1" x14ac:dyDescent="0.2">
      <c r="A11" s="18" t="s">
        <v>180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5"/>
      <c r="O11" s="76">
        <f>SUM(B11:N11)</f>
        <v>0</v>
      </c>
    </row>
    <row r="12" spans="1:15" ht="14.1" customHeight="1" thickBot="1" x14ac:dyDescent="0.25">
      <c r="A12" s="19" t="s">
        <v>0</v>
      </c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78">
        <f>SUM(B12:N12)</f>
        <v>0</v>
      </c>
    </row>
    <row r="13" spans="1:15" ht="14.1" customHeight="1" thickBot="1" x14ac:dyDescent="0.25">
      <c r="A13" s="20" t="s">
        <v>23</v>
      </c>
      <c r="B13" s="47">
        <f>SUM(B7:B12)</f>
        <v>0</v>
      </c>
      <c r="C13" s="47">
        <f>SUM(C7:C12)</f>
        <v>0</v>
      </c>
      <c r="D13" s="47">
        <f t="shared" ref="D13:N13" si="0">SUM(D7:D12)</f>
        <v>0</v>
      </c>
      <c r="E13" s="47">
        <f t="shared" si="0"/>
        <v>0</v>
      </c>
      <c r="F13" s="47">
        <f t="shared" si="0"/>
        <v>0</v>
      </c>
      <c r="G13" s="47">
        <f t="shared" si="0"/>
        <v>0</v>
      </c>
      <c r="H13" s="47">
        <f t="shared" si="0"/>
        <v>0</v>
      </c>
      <c r="I13" s="47">
        <f t="shared" si="0"/>
        <v>0</v>
      </c>
      <c r="J13" s="47">
        <f t="shared" si="0"/>
        <v>0</v>
      </c>
      <c r="K13" s="47">
        <f t="shared" si="0"/>
        <v>0</v>
      </c>
      <c r="L13" s="47">
        <f t="shared" si="0"/>
        <v>0</v>
      </c>
      <c r="M13" s="47">
        <f t="shared" si="0"/>
        <v>0</v>
      </c>
      <c r="N13" s="47">
        <f t="shared" si="0"/>
        <v>0</v>
      </c>
      <c r="O13" s="80">
        <f>SUM(O7:O12)</f>
        <v>0</v>
      </c>
    </row>
    <row r="14" spans="1:15" ht="14.1" customHeight="1" thickBot="1" x14ac:dyDescent="0.25">
      <c r="A14" s="29" t="s">
        <v>1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121"/>
    </row>
    <row r="15" spans="1:15" ht="14.1" customHeight="1" x14ac:dyDescent="0.2">
      <c r="A15" s="21" t="s">
        <v>2</v>
      </c>
      <c r="B15" s="50">
        <f>'Start Up Costs'!E4</f>
        <v>0</v>
      </c>
      <c r="C15" s="81">
        <f>'Sales Forecast'!B68</f>
        <v>0</v>
      </c>
      <c r="D15" s="81">
        <f>'Sales Forecast'!C68</f>
        <v>0</v>
      </c>
      <c r="E15" s="81">
        <f>'Sales Forecast'!D68</f>
        <v>0</v>
      </c>
      <c r="F15" s="81">
        <f>'Sales Forecast'!E68</f>
        <v>0</v>
      </c>
      <c r="G15" s="81">
        <f>'Sales Forecast'!F68</f>
        <v>0</v>
      </c>
      <c r="H15" s="81">
        <f>'Sales Forecast'!G68</f>
        <v>0</v>
      </c>
      <c r="I15" s="81">
        <f>'Sales Forecast'!H68</f>
        <v>0</v>
      </c>
      <c r="J15" s="81">
        <f>'Sales Forecast'!I68</f>
        <v>0</v>
      </c>
      <c r="K15" s="81">
        <f>'Sales Forecast'!J68</f>
        <v>0</v>
      </c>
      <c r="L15" s="81">
        <f>'Sales Forecast'!K68</f>
        <v>0</v>
      </c>
      <c r="M15" s="81">
        <f>'Sales Forecast'!L68</f>
        <v>0</v>
      </c>
      <c r="N15" s="81">
        <f>'Sales Forecast'!M68</f>
        <v>0</v>
      </c>
      <c r="O15" s="79">
        <f>SUM(B15:N15)</f>
        <v>0</v>
      </c>
    </row>
    <row r="16" spans="1:15" ht="14.1" customHeight="1" x14ac:dyDescent="0.2">
      <c r="A16" s="39" t="s">
        <v>100</v>
      </c>
      <c r="B16" s="74"/>
      <c r="C16" s="51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80">
        <f>SUM(B16:N16)</f>
        <v>0</v>
      </c>
    </row>
    <row r="17" spans="1:15" ht="14.1" customHeight="1" thickBot="1" x14ac:dyDescent="0.25">
      <c r="A17" s="40" t="s">
        <v>84</v>
      </c>
      <c r="B17" s="75"/>
      <c r="C17" s="53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77">
        <f>SUM(C17:N17)</f>
        <v>0</v>
      </c>
    </row>
    <row r="18" spans="1:15" ht="14.1" customHeight="1" thickBot="1" x14ac:dyDescent="0.25">
      <c r="A18" s="24" t="s">
        <v>3</v>
      </c>
      <c r="B18" s="72">
        <f>SUM(B15:B17)</f>
        <v>0</v>
      </c>
      <c r="C18" s="55">
        <f>SUM(C15:C17)</f>
        <v>0</v>
      </c>
      <c r="D18" s="55">
        <f t="shared" ref="D18:N18" si="1">SUM(D15:D17)</f>
        <v>0</v>
      </c>
      <c r="E18" s="55">
        <f t="shared" si="1"/>
        <v>0</v>
      </c>
      <c r="F18" s="55">
        <f t="shared" si="1"/>
        <v>0</v>
      </c>
      <c r="G18" s="55">
        <f t="shared" si="1"/>
        <v>0</v>
      </c>
      <c r="H18" s="55">
        <f t="shared" si="1"/>
        <v>0</v>
      </c>
      <c r="I18" s="55">
        <f t="shared" si="1"/>
        <v>0</v>
      </c>
      <c r="J18" s="55">
        <f t="shared" si="1"/>
        <v>0</v>
      </c>
      <c r="K18" s="55">
        <f t="shared" si="1"/>
        <v>0</v>
      </c>
      <c r="L18" s="55">
        <f t="shared" si="1"/>
        <v>0</v>
      </c>
      <c r="M18" s="55">
        <f t="shared" si="1"/>
        <v>0</v>
      </c>
      <c r="N18" s="55">
        <f t="shared" si="1"/>
        <v>0</v>
      </c>
      <c r="O18" s="80">
        <f>SUM(O15:O17)</f>
        <v>0</v>
      </c>
    </row>
    <row r="19" spans="1:15" ht="14.1" customHeight="1" thickBot="1" x14ac:dyDescent="0.25">
      <c r="A19" s="29" t="s">
        <v>4</v>
      </c>
      <c r="B19" s="71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122"/>
    </row>
    <row r="20" spans="1:15" ht="14.1" customHeight="1" x14ac:dyDescent="0.2">
      <c r="A20" s="38" t="s">
        <v>98</v>
      </c>
      <c r="B20" s="70"/>
      <c r="C20" s="56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73">
        <f>SUM(B20:N20)</f>
        <v>0</v>
      </c>
    </row>
    <row r="21" spans="1:15" ht="14.1" customHeight="1" x14ac:dyDescent="0.2">
      <c r="A21" s="38" t="s">
        <v>99</v>
      </c>
      <c r="B21" s="69"/>
      <c r="C21" s="56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73">
        <f t="shared" ref="O21:O38" si="2">SUM(B21:N21)</f>
        <v>0</v>
      </c>
    </row>
    <row r="22" spans="1:15" ht="14.1" customHeight="1" x14ac:dyDescent="0.2">
      <c r="A22" s="38" t="s">
        <v>164</v>
      </c>
      <c r="B22" s="69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73">
        <f>SUM(B22:N22)</f>
        <v>0</v>
      </c>
    </row>
    <row r="23" spans="1:15" ht="14.1" customHeight="1" x14ac:dyDescent="0.2">
      <c r="A23" s="39" t="s">
        <v>72</v>
      </c>
      <c r="B23" s="69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73">
        <f t="shared" si="2"/>
        <v>0</v>
      </c>
    </row>
    <row r="24" spans="1:15" ht="14.1" customHeight="1" x14ac:dyDescent="0.2">
      <c r="A24" s="22" t="s">
        <v>5</v>
      </c>
      <c r="B24" s="56">
        <f>'Start Up Costs'!E5</f>
        <v>0</v>
      </c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73">
        <f t="shared" si="2"/>
        <v>0</v>
      </c>
    </row>
    <row r="25" spans="1:15" ht="14.1" customHeight="1" x14ac:dyDescent="0.2">
      <c r="A25" s="22" t="s">
        <v>6</v>
      </c>
      <c r="B25" s="58">
        <f>'Start Up Costs'!E8</f>
        <v>0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73">
        <f t="shared" si="2"/>
        <v>0</v>
      </c>
    </row>
    <row r="26" spans="1:15" ht="14.1" customHeight="1" x14ac:dyDescent="0.2">
      <c r="A26" s="22" t="s">
        <v>7</v>
      </c>
      <c r="B26" s="58">
        <f>'Start Up Costs'!E11</f>
        <v>0</v>
      </c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73">
        <f t="shared" si="2"/>
        <v>0</v>
      </c>
    </row>
    <row r="27" spans="1:15" ht="14.1" customHeight="1" x14ac:dyDescent="0.2">
      <c r="A27" s="22" t="s">
        <v>8</v>
      </c>
      <c r="B27" s="58">
        <f>'Start Up Costs'!E14</f>
        <v>0</v>
      </c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73">
        <f t="shared" si="2"/>
        <v>0</v>
      </c>
    </row>
    <row r="28" spans="1:15" ht="14.1" customHeight="1" x14ac:dyDescent="0.2">
      <c r="A28" s="22" t="s">
        <v>9</v>
      </c>
      <c r="B28" s="58">
        <f>'Start Up Costs'!E16</f>
        <v>0</v>
      </c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73">
        <f t="shared" si="2"/>
        <v>0</v>
      </c>
    </row>
    <row r="29" spans="1:15" ht="14.1" customHeight="1" x14ac:dyDescent="0.2">
      <c r="A29" s="22" t="s">
        <v>10</v>
      </c>
      <c r="B29" s="58">
        <f>'Start Up Costs'!E20</f>
        <v>0</v>
      </c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73">
        <f t="shared" si="2"/>
        <v>0</v>
      </c>
    </row>
    <row r="30" spans="1:15" ht="14.1" customHeight="1" x14ac:dyDescent="0.2">
      <c r="A30" s="22" t="s">
        <v>11</v>
      </c>
      <c r="B30" s="58">
        <f>'Start Up Costs'!E26</f>
        <v>0</v>
      </c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2"/>
      <c r="O30" s="73">
        <f t="shared" si="2"/>
        <v>0</v>
      </c>
    </row>
    <row r="31" spans="1:15" ht="14.1" customHeight="1" x14ac:dyDescent="0.2">
      <c r="A31" s="22" t="s">
        <v>12</v>
      </c>
      <c r="B31" s="58">
        <f>'Start Up Costs'!E28</f>
        <v>0</v>
      </c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73">
        <f t="shared" si="2"/>
        <v>0</v>
      </c>
    </row>
    <row r="32" spans="1:15" ht="14.1" customHeight="1" x14ac:dyDescent="0.2">
      <c r="A32" s="22" t="s">
        <v>13</v>
      </c>
      <c r="B32" s="58">
        <f>'Start Up Costs'!E34</f>
        <v>0</v>
      </c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73">
        <f t="shared" si="2"/>
        <v>0</v>
      </c>
    </row>
    <row r="33" spans="1:18" ht="14.1" customHeight="1" x14ac:dyDescent="0.2">
      <c r="A33" s="22" t="s">
        <v>14</v>
      </c>
      <c r="B33" s="58">
        <f>'Start Up Costs'!E40</f>
        <v>0</v>
      </c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73">
        <f t="shared" si="2"/>
        <v>0</v>
      </c>
    </row>
    <row r="34" spans="1:18" ht="14.1" customHeight="1" x14ac:dyDescent="0.2">
      <c r="A34" s="22" t="s">
        <v>15</v>
      </c>
      <c r="B34" s="58">
        <f>'Start Up Costs'!E42</f>
        <v>0</v>
      </c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73">
        <f t="shared" si="2"/>
        <v>0</v>
      </c>
    </row>
    <row r="35" spans="1:18" ht="14.1" customHeight="1" x14ac:dyDescent="0.2">
      <c r="A35" s="22" t="s">
        <v>102</v>
      </c>
      <c r="B35" s="58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73">
        <f t="shared" si="2"/>
        <v>0</v>
      </c>
    </row>
    <row r="36" spans="1:18" ht="14.1" customHeight="1" x14ac:dyDescent="0.2">
      <c r="A36" s="22" t="s">
        <v>101</v>
      </c>
      <c r="B36" s="58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73">
        <f t="shared" si="2"/>
        <v>0</v>
      </c>
    </row>
    <row r="37" spans="1:18" ht="14.1" customHeight="1" x14ac:dyDescent="0.2">
      <c r="A37" s="22" t="s">
        <v>169</v>
      </c>
      <c r="B37" s="60">
        <f>'Start Up Costs'!E44</f>
        <v>0</v>
      </c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73">
        <f t="shared" si="2"/>
        <v>0</v>
      </c>
    </row>
    <row r="38" spans="1:18" ht="14.1" customHeight="1" x14ac:dyDescent="0.2">
      <c r="A38" s="22" t="s">
        <v>113</v>
      </c>
      <c r="B38" s="60">
        <f>'Start Up Costs'!E45</f>
        <v>0</v>
      </c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73">
        <f t="shared" si="2"/>
        <v>0</v>
      </c>
    </row>
    <row r="39" spans="1:18" ht="14.1" customHeight="1" thickBot="1" x14ac:dyDescent="0.25">
      <c r="A39" s="36" t="s">
        <v>16</v>
      </c>
      <c r="B39" s="93">
        <f t="shared" ref="B39:N39" si="3">SUM(B20:B38)</f>
        <v>0</v>
      </c>
      <c r="C39" s="93">
        <f t="shared" si="3"/>
        <v>0</v>
      </c>
      <c r="D39" s="93">
        <f t="shared" si="3"/>
        <v>0</v>
      </c>
      <c r="E39" s="93">
        <f t="shared" si="3"/>
        <v>0</v>
      </c>
      <c r="F39" s="93">
        <f t="shared" si="3"/>
        <v>0</v>
      </c>
      <c r="G39" s="93">
        <f t="shared" si="3"/>
        <v>0</v>
      </c>
      <c r="H39" s="93">
        <f t="shared" si="3"/>
        <v>0</v>
      </c>
      <c r="I39" s="93">
        <f t="shared" si="3"/>
        <v>0</v>
      </c>
      <c r="J39" s="93">
        <f t="shared" si="3"/>
        <v>0</v>
      </c>
      <c r="K39" s="93">
        <f t="shared" si="3"/>
        <v>0</v>
      </c>
      <c r="L39" s="93">
        <f t="shared" si="3"/>
        <v>0</v>
      </c>
      <c r="M39" s="93">
        <f t="shared" si="3"/>
        <v>0</v>
      </c>
      <c r="N39" s="93">
        <f t="shared" si="3"/>
        <v>0</v>
      </c>
      <c r="O39" s="94">
        <f>SUM(O20:O38)</f>
        <v>0</v>
      </c>
    </row>
    <row r="40" spans="1:18" ht="14.1" customHeight="1" thickBot="1" x14ac:dyDescent="0.25">
      <c r="A40" s="37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6"/>
    </row>
    <row r="41" spans="1:18" ht="14.1" customHeight="1" thickBot="1" x14ac:dyDescent="0.25">
      <c r="A41" s="35" t="s">
        <v>17</v>
      </c>
      <c r="B41" s="97">
        <f t="shared" ref="B41:O41" si="4">SUM(B18+B39)</f>
        <v>0</v>
      </c>
      <c r="C41" s="97">
        <f t="shared" si="4"/>
        <v>0</v>
      </c>
      <c r="D41" s="97">
        <f t="shared" si="4"/>
        <v>0</v>
      </c>
      <c r="E41" s="97">
        <f t="shared" si="4"/>
        <v>0</v>
      </c>
      <c r="F41" s="97">
        <f t="shared" si="4"/>
        <v>0</v>
      </c>
      <c r="G41" s="97">
        <f t="shared" si="4"/>
        <v>0</v>
      </c>
      <c r="H41" s="97">
        <f t="shared" si="4"/>
        <v>0</v>
      </c>
      <c r="I41" s="97">
        <f t="shared" si="4"/>
        <v>0</v>
      </c>
      <c r="J41" s="97">
        <f t="shared" si="4"/>
        <v>0</v>
      </c>
      <c r="K41" s="97">
        <f t="shared" si="4"/>
        <v>0</v>
      </c>
      <c r="L41" s="97">
        <f t="shared" si="4"/>
        <v>0</v>
      </c>
      <c r="M41" s="97">
        <f t="shared" si="4"/>
        <v>0</v>
      </c>
      <c r="N41" s="97">
        <f t="shared" si="4"/>
        <v>0</v>
      </c>
      <c r="O41" s="97">
        <f t="shared" si="4"/>
        <v>0</v>
      </c>
      <c r="Q41" s="12" t="s">
        <v>190</v>
      </c>
      <c r="R41" s="138"/>
    </row>
    <row r="42" spans="1:18" ht="14.1" customHeight="1" thickBot="1" x14ac:dyDescent="0.25">
      <c r="A42" s="37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8"/>
      <c r="Q42" t="s">
        <v>191</v>
      </c>
    </row>
    <row r="43" spans="1:18" ht="14.1" customHeight="1" thickBot="1" x14ac:dyDescent="0.25">
      <c r="A43" s="35" t="s">
        <v>18</v>
      </c>
      <c r="B43" s="97">
        <f t="shared" ref="B43:N43" si="5">SUM(B13-B41)</f>
        <v>0</v>
      </c>
      <c r="C43" s="97">
        <f t="shared" si="5"/>
        <v>0</v>
      </c>
      <c r="D43" s="97">
        <f t="shared" si="5"/>
        <v>0</v>
      </c>
      <c r="E43" s="97">
        <f t="shared" si="5"/>
        <v>0</v>
      </c>
      <c r="F43" s="97">
        <f t="shared" si="5"/>
        <v>0</v>
      </c>
      <c r="G43" s="97">
        <f t="shared" si="5"/>
        <v>0</v>
      </c>
      <c r="H43" s="97">
        <f t="shared" si="5"/>
        <v>0</v>
      </c>
      <c r="I43" s="97">
        <f t="shared" si="5"/>
        <v>0</v>
      </c>
      <c r="J43" s="97">
        <f t="shared" si="5"/>
        <v>0</v>
      </c>
      <c r="K43" s="97">
        <f t="shared" si="5"/>
        <v>0</v>
      </c>
      <c r="L43" s="97">
        <f t="shared" si="5"/>
        <v>0</v>
      </c>
      <c r="M43" s="97">
        <f t="shared" si="5"/>
        <v>0</v>
      </c>
      <c r="N43" s="97">
        <f t="shared" si="5"/>
        <v>0</v>
      </c>
      <c r="O43" s="97">
        <f>O13-O41</f>
        <v>0</v>
      </c>
      <c r="Q43" s="138"/>
    </row>
    <row r="44" spans="1:18" ht="14.1" customHeight="1" thickBot="1" x14ac:dyDescent="0.25">
      <c r="A44" s="37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8"/>
    </row>
    <row r="45" spans="1:18" ht="14.1" customHeight="1" thickBot="1" x14ac:dyDescent="0.25">
      <c r="A45" s="25" t="s">
        <v>19</v>
      </c>
      <c r="B45" s="61">
        <v>0</v>
      </c>
      <c r="C45" s="99">
        <f>SUM(B46)</f>
        <v>0</v>
      </c>
      <c r="D45" s="100">
        <f>C46</f>
        <v>0</v>
      </c>
      <c r="E45" s="99">
        <f t="shared" ref="E45:N45" si="6">SUM(D46)</f>
        <v>0</v>
      </c>
      <c r="F45" s="99">
        <f t="shared" si="6"/>
        <v>0</v>
      </c>
      <c r="G45" s="99">
        <f t="shared" si="6"/>
        <v>0</v>
      </c>
      <c r="H45" s="99">
        <f t="shared" si="6"/>
        <v>0</v>
      </c>
      <c r="I45" s="99">
        <f t="shared" si="6"/>
        <v>0</v>
      </c>
      <c r="J45" s="99">
        <f t="shared" si="6"/>
        <v>0</v>
      </c>
      <c r="K45" s="99">
        <f t="shared" si="6"/>
        <v>0</v>
      </c>
      <c r="L45" s="99">
        <f t="shared" si="6"/>
        <v>0</v>
      </c>
      <c r="M45" s="99">
        <f t="shared" si="6"/>
        <v>0</v>
      </c>
      <c r="N45" s="99">
        <f t="shared" si="6"/>
        <v>0</v>
      </c>
      <c r="O45" s="102"/>
    </row>
    <row r="46" spans="1:18" ht="14.1" customHeight="1" thickBot="1" x14ac:dyDescent="0.25">
      <c r="A46" s="23" t="s">
        <v>20</v>
      </c>
      <c r="B46" s="101">
        <f>SUM(B45+B43)</f>
        <v>0</v>
      </c>
      <c r="C46" s="101">
        <f t="shared" ref="C46:N46" si="7">SUM(C45+C43)</f>
        <v>0</v>
      </c>
      <c r="D46" s="101">
        <f t="shared" si="7"/>
        <v>0</v>
      </c>
      <c r="E46" s="101">
        <f t="shared" si="7"/>
        <v>0</v>
      </c>
      <c r="F46" s="101">
        <f t="shared" si="7"/>
        <v>0</v>
      </c>
      <c r="G46" s="101">
        <f t="shared" si="7"/>
        <v>0</v>
      </c>
      <c r="H46" s="101">
        <f t="shared" si="7"/>
        <v>0</v>
      </c>
      <c r="I46" s="101">
        <f t="shared" si="7"/>
        <v>0</v>
      </c>
      <c r="J46" s="101">
        <f t="shared" si="7"/>
        <v>0</v>
      </c>
      <c r="K46" s="101">
        <f t="shared" si="7"/>
        <v>0</v>
      </c>
      <c r="L46" s="101">
        <f t="shared" si="7"/>
        <v>0</v>
      </c>
      <c r="M46" s="101">
        <f t="shared" si="7"/>
        <v>0</v>
      </c>
      <c r="N46" s="101">
        <f t="shared" si="7"/>
        <v>0</v>
      </c>
      <c r="O46" s="137"/>
    </row>
    <row r="47" spans="1:18" x14ac:dyDescent="0.2">
      <c r="A47" s="12"/>
    </row>
  </sheetData>
  <sheetProtection password="EA2C" sheet="1"/>
  <protectedRanges>
    <protectedRange sqref="C20:N38" name="Range9"/>
    <protectedRange sqref="B10:N10" name="Range7"/>
    <protectedRange sqref="C4:N4" name="Range5"/>
    <protectedRange sqref="B11:N12" name="Range1"/>
    <protectedRange sqref="B16:N17" name="Range2"/>
    <protectedRange sqref="B15:N15" name="Range4"/>
    <protectedRange sqref="B10" name="Range6"/>
    <protectedRange sqref="C37:N37" name="Range8"/>
  </protectedRanges>
  <dataConsolidate/>
  <mergeCells count="1">
    <mergeCell ref="A2:O2"/>
  </mergeCells>
  <phoneticPr fontId="0" type="noConversion"/>
  <conditionalFormatting sqref="Q43">
    <cfRule type="colorScale" priority="3">
      <colorScale>
        <cfvo type="num" val="0"/>
        <cfvo type="num" val="0"/>
        <color rgb="FFFF0000"/>
        <color rgb="FFFFEF9C"/>
      </colorScale>
    </cfRule>
  </conditionalFormatting>
  <conditionalFormatting sqref="Q42">
    <cfRule type="expression" dxfId="0" priority="1" stopIfTrue="1">
      <formula>R41&lt;&gt;0</formula>
    </cfRule>
  </conditionalFormatting>
  <printOptions horizontalCentered="1" verticalCentered="1"/>
  <pageMargins left="0.19685039370078741" right="0.19685039370078741" top="0.78740157480314965" bottom="0.39370078740157483" header="0.59055118110236227" footer="0.51181102362204722"/>
  <pageSetup paperSize="9" scale="93" orientation="landscape" horizontalDpi="300" verticalDpi="300" r:id="rId1"/>
  <headerFooter alignWithMargins="0">
    <oddHeader xml:space="preserve">&amp;CCashflow Forecast&amp;R&amp;10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5"/>
  <sheetViews>
    <sheetView workbookViewId="0">
      <selection activeCell="F21" sqref="F21"/>
    </sheetView>
  </sheetViews>
  <sheetFormatPr defaultColWidth="34.83203125" defaultRowHeight="15.75" x14ac:dyDescent="0.25"/>
  <cols>
    <col min="1" max="1" width="11.83203125" style="62" customWidth="1"/>
    <col min="2" max="2" width="25.83203125" style="62" customWidth="1"/>
    <col min="3" max="3" width="20.33203125" style="62" customWidth="1"/>
    <col min="4" max="4" width="19" style="62" customWidth="1"/>
    <col min="5" max="5" width="17.33203125" style="62" customWidth="1"/>
    <col min="6" max="6" width="17.1640625" style="62" customWidth="1"/>
    <col min="7" max="7" width="16.6640625" style="62" customWidth="1"/>
    <col min="8" max="16384" width="34.83203125" style="62"/>
  </cols>
  <sheetData>
    <row r="3" spans="2:7" x14ac:dyDescent="0.25">
      <c r="B3" s="151" t="s">
        <v>128</v>
      </c>
      <c r="C3" s="152"/>
      <c r="D3" s="152"/>
      <c r="E3" s="152"/>
      <c r="F3" s="153"/>
      <c r="G3" s="134"/>
    </row>
    <row r="4" spans="2:7" ht="51" customHeight="1" x14ac:dyDescent="0.25">
      <c r="B4" s="84"/>
      <c r="C4" s="92" t="s">
        <v>130</v>
      </c>
      <c r="D4" s="92" t="s">
        <v>124</v>
      </c>
      <c r="E4" s="92" t="s">
        <v>125</v>
      </c>
      <c r="F4" s="92" t="s">
        <v>131</v>
      </c>
      <c r="G4" s="92" t="s">
        <v>126</v>
      </c>
    </row>
    <row r="5" spans="2:7" x14ac:dyDescent="0.25">
      <c r="B5" s="68" t="s">
        <v>127</v>
      </c>
      <c r="C5" s="85"/>
      <c r="D5" s="85"/>
      <c r="E5" s="85"/>
      <c r="F5" s="85"/>
      <c r="G5" s="85"/>
    </row>
    <row r="6" spans="2:7" x14ac:dyDescent="0.25">
      <c r="B6" s="86"/>
      <c r="C6" s="86"/>
      <c r="D6" s="87"/>
      <c r="E6" s="86"/>
      <c r="F6" s="86">
        <f t="shared" ref="F6:F13" si="0">C6*E6/100</f>
        <v>0</v>
      </c>
      <c r="G6" s="86">
        <f t="shared" ref="G6:G13" si="1">C6-F6</f>
        <v>0</v>
      </c>
    </row>
    <row r="7" spans="2:7" x14ac:dyDescent="0.25">
      <c r="B7" s="86"/>
      <c r="C7" s="86"/>
      <c r="D7" s="87"/>
      <c r="E7" s="86"/>
      <c r="F7" s="86">
        <f t="shared" si="0"/>
        <v>0</v>
      </c>
      <c r="G7" s="86">
        <f t="shared" si="1"/>
        <v>0</v>
      </c>
    </row>
    <row r="8" spans="2:7" x14ac:dyDescent="0.25">
      <c r="B8" s="86"/>
      <c r="C8" s="86"/>
      <c r="D8" s="87"/>
      <c r="E8" s="86"/>
      <c r="F8" s="86">
        <f t="shared" si="0"/>
        <v>0</v>
      </c>
      <c r="G8" s="86">
        <f t="shared" si="1"/>
        <v>0</v>
      </c>
    </row>
    <row r="9" spans="2:7" x14ac:dyDescent="0.25">
      <c r="B9" s="86"/>
      <c r="C9" s="86"/>
      <c r="D9" s="87"/>
      <c r="E9" s="86"/>
      <c r="F9" s="86">
        <f t="shared" si="0"/>
        <v>0</v>
      </c>
      <c r="G9" s="86">
        <f t="shared" si="1"/>
        <v>0</v>
      </c>
    </row>
    <row r="10" spans="2:7" x14ac:dyDescent="0.25">
      <c r="B10" s="86"/>
      <c r="C10" s="86"/>
      <c r="D10" s="87"/>
      <c r="E10" s="86"/>
      <c r="F10" s="86">
        <f t="shared" si="0"/>
        <v>0</v>
      </c>
      <c r="G10" s="86">
        <f t="shared" si="1"/>
        <v>0</v>
      </c>
    </row>
    <row r="11" spans="2:7" x14ac:dyDescent="0.25">
      <c r="B11" s="86"/>
      <c r="C11" s="86"/>
      <c r="D11" s="87"/>
      <c r="E11" s="86"/>
      <c r="F11" s="86">
        <f t="shared" si="0"/>
        <v>0</v>
      </c>
      <c r="G11" s="86">
        <f t="shared" si="1"/>
        <v>0</v>
      </c>
    </row>
    <row r="12" spans="2:7" x14ac:dyDescent="0.25">
      <c r="B12" s="86"/>
      <c r="C12" s="86"/>
      <c r="D12" s="87"/>
      <c r="E12" s="86"/>
      <c r="F12" s="86">
        <f t="shared" si="0"/>
        <v>0</v>
      </c>
      <c r="G12" s="86">
        <f t="shared" si="1"/>
        <v>0</v>
      </c>
    </row>
    <row r="13" spans="2:7" x14ac:dyDescent="0.25">
      <c r="B13" s="86"/>
      <c r="C13" s="86"/>
      <c r="D13" s="87"/>
      <c r="E13" s="86"/>
      <c r="F13" s="86">
        <f t="shared" si="0"/>
        <v>0</v>
      </c>
      <c r="G13" s="86">
        <f t="shared" si="1"/>
        <v>0</v>
      </c>
    </row>
    <row r="14" spans="2:7" x14ac:dyDescent="0.25">
      <c r="B14" s="85"/>
      <c r="C14" s="85"/>
      <c r="D14" s="85"/>
      <c r="E14" s="85"/>
      <c r="F14" s="85"/>
      <c r="G14" s="85"/>
    </row>
    <row r="15" spans="2:7" x14ac:dyDescent="0.25">
      <c r="B15" s="68" t="s">
        <v>76</v>
      </c>
      <c r="C15" s="86"/>
      <c r="D15" s="86"/>
      <c r="E15" s="86"/>
      <c r="F15" s="88">
        <f>SUM(F6:F14)</f>
        <v>0</v>
      </c>
      <c r="G15" s="86"/>
    </row>
  </sheetData>
  <sheetProtection password="EA2C" sheet="1"/>
  <protectedRanges>
    <protectedRange sqref="B6:B13" name="Range2"/>
    <protectedRange sqref="C6:E13" name="Range1"/>
  </protectedRanges>
  <mergeCells count="1">
    <mergeCell ref="B3:F3"/>
  </mergeCells>
  <phoneticPr fontId="0" type="noConversion"/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landscape" horizontalDpi="4294967295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6"/>
  <sheetViews>
    <sheetView topLeftCell="A13" workbookViewId="0">
      <selection activeCell="F31" sqref="F31"/>
    </sheetView>
  </sheetViews>
  <sheetFormatPr defaultColWidth="14.5" defaultRowHeight="15.75" x14ac:dyDescent="0.25"/>
  <cols>
    <col min="1" max="1" width="29.33203125" style="62" customWidth="1"/>
    <col min="2" max="2" width="18.1640625" style="62" customWidth="1"/>
    <col min="3" max="3" width="36" style="62" customWidth="1"/>
    <col min="4" max="4" width="14.5" style="63" customWidth="1"/>
    <col min="5" max="16384" width="14.5" style="62"/>
  </cols>
  <sheetData>
    <row r="2" spans="2:6" x14ac:dyDescent="0.25">
      <c r="B2" s="154" t="s">
        <v>181</v>
      </c>
      <c r="C2" s="155"/>
      <c r="D2" s="156"/>
    </row>
    <row r="3" spans="2:6" x14ac:dyDescent="0.25">
      <c r="B3" s="154" t="s">
        <v>78</v>
      </c>
      <c r="C3" s="155"/>
      <c r="D3" s="156"/>
    </row>
    <row r="4" spans="2:6" x14ac:dyDescent="0.25">
      <c r="B4" s="157" t="s">
        <v>97</v>
      </c>
      <c r="C4" s="158"/>
      <c r="D4" s="159"/>
    </row>
    <row r="5" spans="2:6" x14ac:dyDescent="0.25">
      <c r="B5" s="103" t="s">
        <v>187</v>
      </c>
      <c r="C5" s="103"/>
      <c r="D5" s="84">
        <f>'Sales Forecast'!N66</f>
        <v>0</v>
      </c>
    </row>
    <row r="6" spans="2:6" x14ac:dyDescent="0.25">
      <c r="B6" s="85"/>
      <c r="C6" s="85"/>
      <c r="D6" s="89"/>
    </row>
    <row r="7" spans="2:6" x14ac:dyDescent="0.25">
      <c r="B7" s="104" t="s">
        <v>79</v>
      </c>
      <c r="C7" s="86"/>
      <c r="D7" s="90">
        <f>'Sales Forecast'!N68+Cashflow!O16+Cashflow!O17</f>
        <v>0</v>
      </c>
    </row>
    <row r="8" spans="2:6" x14ac:dyDescent="0.25">
      <c r="B8" s="85"/>
      <c r="C8" s="85"/>
      <c r="D8" s="89"/>
    </row>
    <row r="9" spans="2:6" x14ac:dyDescent="0.25">
      <c r="B9" s="104" t="s">
        <v>80</v>
      </c>
      <c r="C9" s="86"/>
      <c r="D9" s="90">
        <f xml:space="preserve"> D5 - D7</f>
        <v>0</v>
      </c>
    </row>
    <row r="10" spans="2:6" x14ac:dyDescent="0.25">
      <c r="B10" s="85"/>
      <c r="C10" s="85"/>
      <c r="D10" s="89"/>
    </row>
    <row r="11" spans="2:6" x14ac:dyDescent="0.25">
      <c r="B11" s="104" t="s">
        <v>4</v>
      </c>
      <c r="C11" s="86"/>
      <c r="D11" s="90"/>
    </row>
    <row r="12" spans="2:6" x14ac:dyDescent="0.25">
      <c r="B12" s="104"/>
      <c r="C12" s="86" t="s">
        <v>162</v>
      </c>
      <c r="D12" s="90">
        <f>Cashflow!O22</f>
        <v>0</v>
      </c>
    </row>
    <row r="13" spans="2:6" x14ac:dyDescent="0.25">
      <c r="B13" s="86"/>
      <c r="C13" s="91" t="s">
        <v>72</v>
      </c>
      <c r="D13" s="90">
        <f>Cashflow!O23</f>
        <v>0</v>
      </c>
    </row>
    <row r="14" spans="2:6" x14ac:dyDescent="0.25">
      <c r="B14" s="86"/>
      <c r="C14" s="91" t="s">
        <v>5</v>
      </c>
      <c r="D14" s="90">
        <f>Cashflow!O24</f>
        <v>0</v>
      </c>
      <c r="F14" s="123" t="s">
        <v>182</v>
      </c>
    </row>
    <row r="15" spans="2:6" x14ac:dyDescent="0.25">
      <c r="B15" s="86"/>
      <c r="C15" s="91" t="s">
        <v>6</v>
      </c>
      <c r="D15" s="90">
        <f>Cashflow!O25</f>
        <v>0</v>
      </c>
    </row>
    <row r="16" spans="2:6" x14ac:dyDescent="0.25">
      <c r="B16" s="86"/>
      <c r="C16" s="91" t="s">
        <v>7</v>
      </c>
      <c r="D16" s="90">
        <f>Cashflow!O26</f>
        <v>0</v>
      </c>
    </row>
    <row r="17" spans="2:8" x14ac:dyDescent="0.25">
      <c r="B17" s="86"/>
      <c r="C17" s="91" t="s">
        <v>129</v>
      </c>
      <c r="D17" s="90">
        <f>Cashflow!O27</f>
        <v>0</v>
      </c>
    </row>
    <row r="18" spans="2:8" x14ac:dyDescent="0.25">
      <c r="B18" s="86"/>
      <c r="C18" s="91" t="s">
        <v>9</v>
      </c>
      <c r="D18" s="90">
        <f>Cashflow!O28</f>
        <v>0</v>
      </c>
    </row>
    <row r="19" spans="2:8" x14ac:dyDescent="0.25">
      <c r="B19" s="86"/>
      <c r="C19" s="91" t="s">
        <v>10</v>
      </c>
      <c r="D19" s="90">
        <f>Cashflow!O29</f>
        <v>0</v>
      </c>
    </row>
    <row r="20" spans="2:8" x14ac:dyDescent="0.25">
      <c r="B20" s="86"/>
      <c r="C20" s="91" t="s">
        <v>11</v>
      </c>
      <c r="D20" s="90">
        <f>Cashflow!O30</f>
        <v>0</v>
      </c>
    </row>
    <row r="21" spans="2:8" x14ac:dyDescent="0.25">
      <c r="B21" s="86"/>
      <c r="C21" s="91" t="s">
        <v>12</v>
      </c>
      <c r="D21" s="90">
        <f>Cashflow!O31</f>
        <v>0</v>
      </c>
    </row>
    <row r="22" spans="2:8" x14ac:dyDescent="0.25">
      <c r="B22" s="86"/>
      <c r="C22" s="91" t="s">
        <v>13</v>
      </c>
      <c r="D22" s="90">
        <f>Cashflow!O32</f>
        <v>0</v>
      </c>
    </row>
    <row r="23" spans="2:8" x14ac:dyDescent="0.25">
      <c r="B23" s="86"/>
      <c r="C23" s="91" t="s">
        <v>15</v>
      </c>
      <c r="D23" s="90">
        <f>Cashflow!O34</f>
        <v>0</v>
      </c>
    </row>
    <row r="24" spans="2:8" x14ac:dyDescent="0.25">
      <c r="B24" s="86"/>
      <c r="C24" s="91" t="s">
        <v>83</v>
      </c>
      <c r="D24" s="90">
        <f>Cashflow!O36</f>
        <v>0</v>
      </c>
    </row>
    <row r="25" spans="2:8" x14ac:dyDescent="0.25">
      <c r="B25" s="86"/>
      <c r="C25" s="91" t="s">
        <v>169</v>
      </c>
      <c r="D25" s="90">
        <f>Cashflow!O37</f>
        <v>0</v>
      </c>
    </row>
    <row r="26" spans="2:8" x14ac:dyDescent="0.25">
      <c r="B26" s="86"/>
      <c r="C26" s="91" t="s">
        <v>113</v>
      </c>
      <c r="D26" s="90">
        <f>Cashflow!O38</f>
        <v>0</v>
      </c>
    </row>
    <row r="27" spans="2:8" x14ac:dyDescent="0.25">
      <c r="B27" s="86"/>
      <c r="C27" s="86" t="s">
        <v>114</v>
      </c>
      <c r="D27" s="90">
        <f>'Depreciation Register'!F15</f>
        <v>0</v>
      </c>
    </row>
    <row r="28" spans="2:8" x14ac:dyDescent="0.25">
      <c r="B28" s="86"/>
      <c r="C28" s="105" t="s">
        <v>81</v>
      </c>
      <c r="D28" s="90">
        <f>SUM(D12:D27)</f>
        <v>0</v>
      </c>
    </row>
    <row r="29" spans="2:8" x14ac:dyDescent="0.25">
      <c r="B29" s="85"/>
      <c r="C29" s="85"/>
      <c r="D29" s="89"/>
      <c r="H29" s="63"/>
    </row>
    <row r="30" spans="2:8" x14ac:dyDescent="0.25">
      <c r="B30" s="86"/>
      <c r="C30" s="104" t="s">
        <v>116</v>
      </c>
      <c r="D30" s="90">
        <f>SUM(D9-D28)</f>
        <v>0</v>
      </c>
    </row>
    <row r="31" spans="2:8" x14ac:dyDescent="0.25">
      <c r="B31" s="85"/>
      <c r="C31" s="85"/>
      <c r="D31" s="89"/>
      <c r="H31" s="63"/>
    </row>
    <row r="32" spans="2:8" x14ac:dyDescent="0.25">
      <c r="B32" s="86"/>
      <c r="C32" s="86" t="s">
        <v>139</v>
      </c>
      <c r="D32" s="90"/>
      <c r="F32" s="124"/>
    </row>
    <row r="33" spans="2:6" x14ac:dyDescent="0.25">
      <c r="B33" s="86"/>
      <c r="C33" s="86" t="s">
        <v>82</v>
      </c>
      <c r="D33" s="90">
        <f>Cashflow!O21+Cashflow!O20</f>
        <v>0</v>
      </c>
      <c r="F33" s="124"/>
    </row>
    <row r="34" spans="2:6" x14ac:dyDescent="0.25">
      <c r="B34" s="86"/>
      <c r="C34" s="86" t="s">
        <v>192</v>
      </c>
      <c r="D34" s="90">
        <f>Cashflow!O35</f>
        <v>0</v>
      </c>
      <c r="F34" s="124"/>
    </row>
    <row r="35" spans="2:6" x14ac:dyDescent="0.25">
      <c r="B35" s="85"/>
      <c r="C35" s="85"/>
      <c r="D35" s="89"/>
      <c r="F35" s="124"/>
    </row>
    <row r="36" spans="2:6" x14ac:dyDescent="0.25">
      <c r="B36" s="86" t="s">
        <v>115</v>
      </c>
      <c r="C36" s="86" t="s">
        <v>193</v>
      </c>
      <c r="D36" s="90">
        <f>SUM(D30-D33- D32-D34)</f>
        <v>0</v>
      </c>
    </row>
  </sheetData>
  <sheetProtection password="EA2C" sheet="1"/>
  <protectedRanges>
    <protectedRange sqref="C13:C28" name="Range4"/>
    <protectedRange sqref="D32" name="Range5"/>
  </protectedRanges>
  <mergeCells count="3">
    <mergeCell ref="B2:D2"/>
    <mergeCell ref="B3:D3"/>
    <mergeCell ref="B4:D4"/>
  </mergeCells>
  <phoneticPr fontId="0" type="noConversion"/>
  <hyperlinks>
    <hyperlink ref="F14" r:id="rId1" display="http://www.nwes.org.uk/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horizontalDpi="4294967295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workbookViewId="0">
      <selection activeCell="C25" sqref="C25:I26"/>
    </sheetView>
  </sheetViews>
  <sheetFormatPr defaultRowHeight="11.25" x14ac:dyDescent="0.2"/>
  <sheetData>
    <row r="1" spans="1:4" x14ac:dyDescent="0.2">
      <c r="A1" t="s">
        <v>151</v>
      </c>
    </row>
    <row r="5" spans="1:4" x14ac:dyDescent="0.2">
      <c r="C5" s="41" t="s">
        <v>159</v>
      </c>
      <c r="D5" s="41"/>
    </row>
    <row r="7" spans="1:4" x14ac:dyDescent="0.2">
      <c r="C7" t="s">
        <v>152</v>
      </c>
    </row>
    <row r="8" spans="1:4" x14ac:dyDescent="0.2">
      <c r="C8" t="s">
        <v>153</v>
      </c>
    </row>
    <row r="10" spans="1:4" x14ac:dyDescent="0.2">
      <c r="C10" t="s">
        <v>154</v>
      </c>
    </row>
    <row r="11" spans="1:4" x14ac:dyDescent="0.2">
      <c r="C11" t="s">
        <v>155</v>
      </c>
    </row>
    <row r="13" spans="1:4" x14ac:dyDescent="0.2">
      <c r="C13" s="106" t="s">
        <v>156</v>
      </c>
    </row>
    <row r="15" spans="1:4" x14ac:dyDescent="0.2">
      <c r="C15" t="s">
        <v>160</v>
      </c>
    </row>
    <row r="17" spans="3:3" x14ac:dyDescent="0.2">
      <c r="C17" t="s">
        <v>157</v>
      </c>
    </row>
    <row r="18" spans="3:3" x14ac:dyDescent="0.2">
      <c r="C18" t="s">
        <v>158</v>
      </c>
    </row>
    <row r="25" spans="3:3" x14ac:dyDescent="0.2">
      <c r="C25" s="123" t="s">
        <v>182</v>
      </c>
    </row>
    <row r="26" spans="3:3" x14ac:dyDescent="0.2">
      <c r="C26" t="s">
        <v>188</v>
      </c>
    </row>
  </sheetData>
  <sheetProtection password="EA2C" sheet="1" objects="1" scenarios="1"/>
  <hyperlinks>
    <hyperlink ref="C25" r:id="rId1" display="http://www.nwes.org.uk/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Survival Budget</vt:lpstr>
      <vt:lpstr>Survival Budget (2)</vt:lpstr>
      <vt:lpstr>Start Up Costs</vt:lpstr>
      <vt:lpstr>Sales Forecast</vt:lpstr>
      <vt:lpstr>Cashflow</vt:lpstr>
      <vt:lpstr>Depreciation Register</vt:lpstr>
      <vt:lpstr>Profit &amp; Loss</vt:lpstr>
      <vt:lpstr>Password</vt:lpstr>
      <vt:lpstr>Cashflow!Print_Area</vt:lpstr>
      <vt:lpstr>'Start Up Costs'!Print_Area</vt:lpstr>
    </vt:vector>
  </TitlesOfParts>
  <Company>DGH Management Consultants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Hennell;John Clarke</dc:creator>
  <cp:lastModifiedBy>Rachel Hogg</cp:lastModifiedBy>
  <cp:lastPrinted>2015-06-19T09:13:16Z</cp:lastPrinted>
  <dcterms:created xsi:type="dcterms:W3CDTF">1998-09-02T20:19:20Z</dcterms:created>
  <dcterms:modified xsi:type="dcterms:W3CDTF">2016-12-02T13:01:31Z</dcterms:modified>
</cp:coreProperties>
</file>